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unhcr365-my.sharepoint.com/personal/olevskyi_unhcr_org/Documents/Desktop/"/>
    </mc:Choice>
  </mc:AlternateContent>
  <xr:revisionPtr revIDLastSave="143" documentId="11_F25DC773A252ABDACC104819D11B58A05ADE58F3" xr6:coauthVersionLast="47" xr6:coauthVersionMax="47" xr10:uidLastSave="{818C8DA6-2ACA-4580-9A77-2622145063F7}"/>
  <bookViews>
    <workbookView xWindow="-120" yWindow="-120" windowWidth="38640" windowHeight="21120" xr2:uid="{00000000-000D-0000-FFFF-FFFF00000000}"/>
  </bookViews>
  <sheets>
    <sheet name="Vinnitsya CC Streletska 5" sheetId="2" r:id="rId1"/>
  </sheets>
  <definedNames>
    <definedName name="_xlnm.Print_Area" localSheetId="0">'Vinnitsya CC Streletska 5'!$A$3:$G$281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6" i="2"/>
  <c r="A27" i="2" s="1"/>
  <c r="A28" i="2" s="1"/>
  <c r="E27" i="2"/>
  <c r="A32" i="2"/>
  <c r="A33" i="2" s="1"/>
  <c r="A34" i="2" s="1"/>
  <c r="A35" i="2" s="1"/>
  <c r="A36" i="2" s="1"/>
  <c r="A37" i="2" s="1"/>
  <c r="A38" i="2" s="1"/>
  <c r="A39" i="2" s="1"/>
  <c r="A40" i="2" s="1"/>
  <c r="E32" i="2"/>
  <c r="E33" i="2" s="1"/>
  <c r="E34" i="2" s="1"/>
  <c r="E36" i="2"/>
  <c r="E39" i="2"/>
  <c r="E40" i="2" s="1"/>
  <c r="A44" i="2"/>
  <c r="A45" i="2" s="1"/>
  <c r="A46" i="2" s="1"/>
  <c r="A47" i="2" s="1"/>
  <c r="A48" i="2" s="1"/>
  <c r="A49" i="2" s="1"/>
  <c r="A50" i="2" s="1"/>
  <c r="E44" i="2"/>
  <c r="E45" i="2" s="1"/>
  <c r="E46" i="2" s="1"/>
  <c r="E48" i="2"/>
  <c r="A54" i="2"/>
  <c r="E54" i="2"/>
  <c r="E55" i="2"/>
  <c r="E56" i="2" s="1"/>
  <c r="A56" i="2"/>
  <c r="A59" i="2"/>
  <c r="A60" i="2" s="1"/>
  <c r="A61" i="2" s="1"/>
  <c r="A62" i="2" s="1"/>
  <c r="A63" i="2" s="1"/>
  <c r="A64" i="2" s="1"/>
  <c r="A65" i="2" s="1"/>
  <c r="A68" i="2"/>
  <c r="A69" i="2" s="1"/>
  <c r="E69" i="2"/>
  <c r="A73" i="2"/>
  <c r="A74" i="2" s="1"/>
  <c r="A75" i="2" s="1"/>
  <c r="A76" i="2" s="1"/>
  <c r="A80" i="2"/>
  <c r="A86" i="2"/>
  <c r="A87" i="2" s="1"/>
  <c r="A88" i="2" s="1"/>
  <c r="A89" i="2" s="1"/>
  <c r="A90" i="2" s="1"/>
  <c r="A91" i="2" s="1"/>
  <c r="A92" i="2" s="1"/>
  <c r="A93" i="2" s="1"/>
  <c r="A94" i="2" s="1"/>
  <c r="A98" i="2"/>
  <c r="A99" i="2" s="1"/>
  <c r="A100" i="2" s="1"/>
  <c r="A101" i="2" s="1"/>
  <c r="A102" i="2" s="1"/>
  <c r="A103" i="2" s="1"/>
  <c r="A104" i="2" s="1"/>
  <c r="A105" i="2" s="1"/>
  <c r="A106" i="2" s="1"/>
  <c r="A107" i="2" s="1"/>
  <c r="A111" i="2"/>
  <c r="A112" i="2" s="1"/>
  <c r="A113" i="2" s="1"/>
  <c r="A114" i="2" s="1"/>
  <c r="A115" i="2" s="1"/>
  <c r="A116" i="2" s="1"/>
  <c r="A117" i="2" s="1"/>
  <c r="A118" i="2" s="1"/>
  <c r="A119" i="2" s="1"/>
  <c r="A123" i="2"/>
  <c r="A124" i="2" s="1"/>
  <c r="A125" i="2" s="1"/>
  <c r="A126" i="2" s="1"/>
  <c r="A127" i="2" s="1"/>
  <c r="A128" i="2" s="1"/>
  <c r="A129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9" i="2"/>
  <c r="A150" i="2" s="1"/>
  <c r="A151" i="2" s="1"/>
  <c r="A152" i="2" s="1"/>
  <c r="A153" i="2" s="1"/>
  <c r="A154" i="2" s="1"/>
  <c r="A155" i="2" s="1"/>
  <c r="A156" i="2" s="1"/>
  <c r="A157" i="2" s="1"/>
  <c r="A158" i="2" s="1"/>
  <c r="A162" i="2"/>
  <c r="A163" i="2" s="1"/>
  <c r="A164" i="2" s="1"/>
  <c r="A168" i="2"/>
  <c r="A169" i="2" s="1"/>
  <c r="A170" i="2" s="1"/>
  <c r="A171" i="2" s="1"/>
  <c r="A174" i="2"/>
  <c r="A175" i="2" s="1"/>
  <c r="A176" i="2" s="1"/>
  <c r="A180" i="2"/>
  <c r="A181" i="2" s="1"/>
  <c r="A183" i="2" s="1"/>
  <c r="A184" i="2" s="1"/>
  <c r="A186" i="2" s="1"/>
  <c r="A187" i="2" s="1"/>
  <c r="A188" i="2" s="1"/>
  <c r="A189" i="2" s="1"/>
  <c r="A190" i="2" s="1"/>
  <c r="A192" i="2" s="1"/>
  <c r="A193" i="2" s="1"/>
  <c r="A194" i="2" s="1"/>
  <c r="A195" i="2" s="1"/>
  <c r="A197" i="2" s="1"/>
  <c r="A198" i="2" s="1"/>
  <c r="A199" i="2" s="1"/>
  <c r="A200" i="2" s="1"/>
  <c r="A201" i="2" s="1"/>
  <c r="A205" i="2"/>
  <c r="A206" i="2" s="1"/>
  <c r="A207" i="2" s="1"/>
  <c r="A208" i="2" s="1"/>
  <c r="A209" i="2" s="1"/>
  <c r="A210" i="2" s="1"/>
  <c r="A211" i="2" s="1"/>
  <c r="A212" i="2" s="1"/>
  <c r="A213" i="2" s="1"/>
  <c r="A214" i="2" s="1"/>
  <c r="A218" i="2"/>
  <c r="A220" i="2"/>
  <c r="A224" i="2"/>
  <c r="A225" i="2" s="1"/>
  <c r="A226" i="2" s="1"/>
  <c r="A227" i="2" s="1"/>
  <c r="A228" i="2" s="1"/>
  <c r="A229" i="2" s="1"/>
  <c r="A230" i="2" s="1"/>
  <c r="A234" i="2"/>
  <c r="A235" i="2" s="1"/>
  <c r="A236" i="2" s="1"/>
  <c r="A237" i="2" s="1"/>
  <c r="A238" i="2" s="1"/>
  <c r="A244" i="2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4" i="2"/>
  <c r="A265" i="2" s="1"/>
  <c r="A266" i="2" s="1"/>
  <c r="A267" i="2" s="1"/>
  <c r="A270" i="2"/>
  <c r="A271" i="2"/>
  <c r="A272" i="2" s="1"/>
  <c r="A273" i="2" s="1"/>
  <c r="A279" i="2"/>
</calcChain>
</file>

<file path=xl/sharedStrings.xml><?xml version="1.0" encoding="utf-8"?>
<sst xmlns="http://schemas.openxmlformats.org/spreadsheetml/2006/main" count="717" uniqueCount="484">
  <si>
    <t>Current repair of the Dormitory No.4 of the State Vocational and Technical Educational Institution "Vinnytsia Interregional Higher Vocational College" at the adress: Vinnytsia, str. Streletska, 5.</t>
  </si>
  <si>
    <t xml:space="preserve">Поточний ремонт гуртожитку №4 Державного Професійно-технічного навчального закладу "Вінницьке міжрегіональне вище професійне училище" за адресою: м. Вінниця, вул. Стрілецька, 5       </t>
  </si>
  <si>
    <t>№</t>
  </si>
  <si>
    <t xml:space="preserve">Title of works and materials </t>
  </si>
  <si>
    <t>Найменування робіт та матеріалів*</t>
  </si>
  <si>
    <t>unit / одиниця вимірюв.</t>
  </si>
  <si>
    <t>quantity / кількість</t>
  </si>
  <si>
    <t>Пункт тимчасового перебування/Point of temporary accommodation</t>
  </si>
  <si>
    <t xml:space="preserve">Демонтаж / Dismantling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</si>
  <si>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Plaster chipping on brick and concrete walls </t>
  </si>
  <si>
    <t xml:space="preserve">Відбивання штукатурки по цеглі та бетону зі стін </t>
  </si>
  <si>
    <t>м2/m2</t>
  </si>
  <si>
    <t>Dismantling wall coverings from ceramic tiles</t>
  </si>
  <si>
    <t>Розбирання облицювання стін з керамічних глазурованих плиток</t>
  </si>
  <si>
    <t xml:space="preserve">Dismantling doorways with door blocks in walls </t>
  </si>
  <si>
    <t>Демонтаж двернних коробок y стінах</t>
  </si>
  <si>
    <t>шт/pc</t>
  </si>
  <si>
    <t>Removal of platbands</t>
  </si>
  <si>
    <t>Знімання наличників</t>
  </si>
  <si>
    <t>м/m</t>
  </si>
  <si>
    <t>Dismantling window boxes in walls with the removal of glazed window frames</t>
  </si>
  <si>
    <t>Демонтаж віконних коробок y  стінах із зніманням заскленних віконних рам</t>
  </si>
  <si>
    <t>Removal of wooden window sill boards in stone buildings</t>
  </si>
  <si>
    <t>Знімання дерев'яних підвіконних дощок в кам'яних будівлях</t>
  </si>
  <si>
    <t>Dismantling floor coverings from ceramic tiles</t>
  </si>
  <si>
    <t>Розбирання покриттів підлог з керамічних плиток</t>
  </si>
  <si>
    <t>Dismantling of cement-sand screed, M-150.Thickness 50 mm.</t>
  </si>
  <si>
    <t>Розбирання цементно-піщаної стяжки,M-150.Товщина 50 мм.</t>
  </si>
  <si>
    <t xml:space="preserve">Removal  of plinths
</t>
  </si>
  <si>
    <t xml:space="preserve">Знімання плінтусів
</t>
  </si>
  <si>
    <t>Dismantling of wooden floor coverings</t>
  </si>
  <si>
    <t>Розбирання дощатих покриттів підлог</t>
  </si>
  <si>
    <t>Dismantling of partitions in bathrooms</t>
  </si>
  <si>
    <t>Демонтаж перегородок у санвузлах</t>
  </si>
  <si>
    <t>Dismantling of roof coverings from rolled materials in 1-3 layers</t>
  </si>
  <si>
    <t>Розбирання покриттів покрівлі з рулонних матеріалів в 1-3 шари</t>
  </si>
  <si>
    <t xml:space="preserve">Всього по розділу демонтаж / Total per section of the dismantling  </t>
  </si>
  <si>
    <t xml:space="preserve">  Стеля / Ceiling </t>
  </si>
  <si>
    <t>Installation of suspended ceilings. Color, design, and placement to be agreed with UNHCR technical staff.</t>
  </si>
  <si>
    <t>Улаштування підвісних стель
"Армстронг".Колір, дизайн і розташування повинні бути узгоджені  з технічним персоналом УВКБ ООН.</t>
  </si>
  <si>
    <t>Ceiling plastering with mineral putty (cement-lime-based putty; standard: DSTU B V.2.7-126:2011) with priming (Primer Base-synthetic resins).</t>
  </si>
  <si>
    <t>Шпаклювання стель мінеральною шпаклівкою  (шпаклівка на цементно-вапняній основі; стандарт: ДСТУ Б В.2.7-126:2011) з ґрунтованням (Грунтовка Основа-синтетичні смоли).</t>
  </si>
  <si>
    <t>High quality ceiling painting with polyvinyl acetate water-emulsion mixtures. (type of paint: water-emulsion; color: by agreement; standard: DSTU N B A.3.1-23:2013, DGN 6.6.1.-6.50001.98, DSTU B B.2.7-19-95, DSTU ISO 14024:2002) , color and design must be agreed upon with UNHCR technical staff.</t>
  </si>
  <si>
    <t>Поліпшене фарбування полівінілацетатними водоемульсійними сумішами стелі. (тип фарби: водоемульсійна; колір: за узгодженням; стандарт: ДСТУ Н Б А.3.1-23:2013, ДГН 6.6.1.-6.50001.98, ДСТУ Б В.2.7-19-95, ДСТУ ISO 14024:2002),колір і дизайн повинні бути узгоджені з з технічним персоналом УВКБ ООН.</t>
  </si>
  <si>
    <t>Installation of polyvinyl chloride baguettes</t>
  </si>
  <si>
    <t>Улаштування багетів полівінілхлоридних</t>
  </si>
  <si>
    <t>Всього по розділу Стеля / Total  of the сeiling</t>
  </si>
  <si>
    <t>Стіни / Walls</t>
  </si>
  <si>
    <t>Plastering of wall surfaces. DBN D.2.4-11-2000.</t>
  </si>
  <si>
    <t>Штукатурення поверхонь стін.ДБН Д.2.4-11-2000.</t>
  </si>
  <si>
    <t>Wall plastering with mineral putty (cement-lime-based putty; standard: DSTU B V.2.7-126:2011) with priming (Primer Base-synthetic resins).</t>
  </si>
  <si>
    <t>Шпаклювання стін мінеральною шпаклівкою  (шпаклівка на цементно-вапняній основі; стандарт: ДСТУ Б В.2.7-126:2011) з ґрунтованням (Грунтовка Основа-синтетичні смоли).</t>
  </si>
  <si>
    <t>Plaster glass mesh 300 g/sq.m.</t>
  </si>
  <si>
    <t>Улаштування склосітки.Склосітка штукатурна  300 г/кв.м.</t>
  </si>
  <si>
    <t>Improved wall painting with polyvinyl acetate water-emulsion mixtures. (type of paint: water-emulsion; color: by agreement; standard: DSTU N B A.3.1-23:2013, DGN 6.6.1.-6.50001.98, DSTU B B.2.7-19-95, DSTU ISO 14024:2002) , color and design must be agreed with UNHCR technical staff.</t>
  </si>
  <si>
    <t>Поліпшене фарбування полівінілацетатними водоемульсійними сумішами стін. (тип фарби: водоемульсійна; колір: за узгодженням; стандарт: ДСТУ Н Б А.3.1-23:2013, ДГН 6.6.1.-6.50001.98, ДСТУ Б В.2.7-19-95, ДСТУ ISO 14024:2002),колір і дизайн повинні бути узгоджені з з технічним персоналом УВКБ ООН.</t>
  </si>
  <si>
    <t>Covering of surfaces by ordinary people
ceramic glazed tiles. Color and design must be coordinated with UNHCR technical staff.</t>
  </si>
  <si>
    <t>Облицювання поверхонь рядовими керамічними глазурованими плитками.Колір і дизайн повинні бути узгоджені з з технічним персоналом УВКБ ООН.</t>
  </si>
  <si>
    <t>Plaster of partitions in bathrooms</t>
  </si>
  <si>
    <t>Улаштування перегородок у санвузлах</t>
  </si>
  <si>
    <t>Arrangement of sheathing with plasterboard and gypsum-fiber sheets with screw fastening with the arrangement of a metal frame</t>
  </si>
  <si>
    <t xml:space="preserve">Улаштування обшивки гіпсокартонними і гіпсоволокнистими листами з кріпленням шурупами з улаштуванням металевого каркасу </t>
  </si>
  <si>
    <t>Plastering with mineral putty (cement-lime-based putty; standard: DSTU B V.2.7-126:2011) with priming (Primer Base-synthetic resins).</t>
  </si>
  <si>
    <t>Шпаклювання мінеральною шпаклівкою  (шпаклівка на цементно-вапняній основі; стандарт: ДСТУ Б В.2.7-126:2011) з ґрунтованням (Грунтовка Основа-синтетичні смоли).</t>
  </si>
  <si>
    <t>Improved   painting with polyvinyl acetate water-emulsion mixtures. (type of paint: water-emulsion; color: by agreement; standard: DSTU N B A.3.1-23:2013, DGN 6.6.1.-6.50001.98, DSTU B B.2.7-19-95, DSTU ISO 14024:2002) , color and design must be agreed with UNHCR technical staff.</t>
  </si>
  <si>
    <t>Поліпшене фарбування полівінілацетатними водоемульсійними сумішами . (тип фарби: водоемульсійна; колір: за узгодженням; стандарт: ДСТУ Н Б А.3.1-23:2013, ДГН 6.6.1.-6.50001.98, ДСТУ Б В.2.7-19-95, ДСТУ ISO 14024:2002),колір і дизайн повинні бути узгоджені з з технічним персоналом УВКБ ООН.</t>
  </si>
  <si>
    <t>Всього по розділу cтіни / Total for the section of walls</t>
  </si>
  <si>
    <t>Підлоги / Floors</t>
  </si>
  <si>
    <t>Arrangement of cement-sand screed, M-150.Thickness 50 mm.</t>
  </si>
  <si>
    <t>Улаштування цементно-піщаної стяжки,M-150.Товщина 50 мм.</t>
  </si>
  <si>
    <t>Installation of waterproofing 2 layers of waterproofing on bituminous mastic.</t>
  </si>
  <si>
    <t>Монтаж гідроізоляції 2 шари гідроізолу  на бітумній мастиці.</t>
  </si>
  <si>
    <t>Arrangement of cement-sand screed, M-150.Thickness 20 mm.</t>
  </si>
  <si>
    <t>Улаштування цементно-піщаної стяжки,M-150.Товщина 20 мм.</t>
  </si>
  <si>
    <t xml:space="preserve">Installation of ceramic coatings
tiles on a solution of a dry adhesive mixture. Structured ceramic tile, color and size options upon agreement, wear resistance class Group 1 (PEI 4), porosity group B I. Anti-slip category for floor coverings, group V. K (DSTU B V.2.7-126:2011). Primer - deep penetration, density - 1.01 kg/l. </t>
  </si>
  <si>
    <t xml:space="preserve">Улаштування покриттів з керамічних
плиток на розчині із сухої клеючої суміші.  Плитка структурована керамічна , колір і варіанти розміру за погодженням, клас зносостійкості Група 1 (PEI 4), пористість група В I. Категорія антиковзання для підлогових покриттів, група В.  К (ДСТУ Б В.2.7-126:2011).                                                                                                         Грунтовка -глибокопроникна,Щільність-1,01 кг/л.                       </t>
  </si>
  <si>
    <t>Installation of a base made of chipboards under the floor covering</t>
  </si>
  <si>
    <t>Улаштування під покриття підлоги основи із деpевностружкових плит</t>
  </si>
  <si>
    <t>Installation of linoleum covering. Commercial wear-resistant linoleum on a warm base.</t>
  </si>
  <si>
    <t>Улаштування покриття з лінолеуму.Комерційний зносостійкий лінолеум на теплій основі,колір і дизайн повинні бути узгоджені з з технічним персоналом УВКБ ООН.</t>
  </si>
  <si>
    <t>Arrangement of plinths
polyvinyl chloride</t>
  </si>
  <si>
    <t>Улаштування плінтусів полівінілхлоридних,колір і дизайн повинні бути узгоджені з з технічним персоналом УВКБ ООН.</t>
  </si>
  <si>
    <t>Arrangement of covering for concrete floors AK-11</t>
  </si>
  <si>
    <t>Улаштування покриття для бетонних підлог AK-11,колір і дизайн повинні бути узгоджені з з технічним персоналом УВКБ ООН.</t>
  </si>
  <si>
    <t>Всього по розділу підлоги / Total per section of the floor</t>
  </si>
  <si>
    <t>Сходи/Stairs</t>
  </si>
  <si>
    <t>Cleaning surfaces with brushes</t>
  </si>
  <si>
    <t>Очищення поверхонь щітками</t>
  </si>
  <si>
    <t>Etching of metal surfaces</t>
  </si>
  <si>
    <t>Протравлювання металевих поверхонь</t>
  </si>
  <si>
    <t>Priming of metal surfaces with primer GF-021</t>
  </si>
  <si>
    <t>Ґрунтування металевих поверхонь  ґрунтовкою ГФ-021</t>
  </si>
  <si>
    <t>Painting of metal-based surfaces of PF-115 enamel</t>
  </si>
  <si>
    <t>Фарбування металевих поґрунтованих поверхонь емаллю ПФ-115,колір і дизайн повинні бути узгоджені з з технічним персоналом УВКБ ООН.</t>
  </si>
  <si>
    <t>Всього по розділу Сходи / Total per section of the  Stairs</t>
  </si>
  <si>
    <t>Вікна та двері / Windows and doors</t>
  </si>
  <si>
    <t>Filling of the doorways is ready door blocks with
metalwork in stone walls</t>
  </si>
  <si>
    <t>Заповнення дверних прорізів готовими дверними блоками з металопластику у кам'яних стінах,колір і дизайн повинні бути узгоджені з з технічним персоналом УВКБ ООН.</t>
  </si>
  <si>
    <t>Filling the openings with ready-made metal-plastic balcony blocks</t>
  </si>
  <si>
    <t>Заповнення  прорізів готовими балконними блоками з металопластику</t>
  </si>
  <si>
    <t>Filling the doorways with laminated door blocks</t>
  </si>
  <si>
    <t>Заповнення дверних прорізів ламінованими дверними блоками</t>
  </si>
  <si>
    <t>Filling doorways with metal door blocks</t>
  </si>
  <si>
    <t>Заповнення дверних прорізів металевими дверними блоками</t>
  </si>
  <si>
    <t>Filling doorways with anti-burglary door blocks</t>
  </si>
  <si>
    <t>Заповнення дверних прорізів протизламними дверними блоками</t>
  </si>
  <si>
    <t>"Filling of window openings is ready blocks with metalwork in stone walls
residential and public buildings. Furniture,window sills and low tides: included. The color, design and location must be agreed with UNHCR technical staff."</t>
  </si>
  <si>
    <t>Заповнення віконних прорізів готовими блоками з металопластику в кам'яних стінах
житлових і громадських будівель.Фурнітура,підвіконі дошки та відливи: у комплекті . Колір, дизайн і розташування повинні бути узгоджені  з технічним персоналом УВКБ ООН.</t>
  </si>
  <si>
    <t>Installation of a self-closing device</t>
  </si>
  <si>
    <t>Установлення пристрою самозачинення</t>
  </si>
  <si>
    <t>Відкоси(внутрішні) / Slopes (inside)</t>
  </si>
  <si>
    <t>Plastering of slopes. DBN D.2.4-11-2000.</t>
  </si>
  <si>
    <t>Штукатурення поверхонь відкосів.ДБН Д.2.4-11-2000.</t>
  </si>
  <si>
    <t>Slopes plastering with mineral putty (cement-lime-based putty; standard: DSTU B V.2.7-126:2011) with priming (Primer Base-synthetic resins).</t>
  </si>
  <si>
    <t>Шпаклювання відкосів мінеральною шпаклівкою  (шпаклівка на цементно-вапняній основі; стандарт: ДСТУ Б В.2.7-126:2011) з ґрунтованням (Грунтовка Основа-синтетичні смоли).</t>
  </si>
  <si>
    <t>They improved slopes painting with polyvinyl acetate water-emulsion mixtures. (type of paint: water-emulsion; color: by agreement; standard: DSTU N B A.3.1-23:2013, DGN 6.6.1.-6.50001.98, DSTU B B.2.7-19-95, DSTU ISO 14024:2002) , color and design must be agreed upon with UNHCR technical staff.</t>
  </si>
  <si>
    <t>Поліпшене фарбування полівінілацетатними водоемульсійними сумішами відкосів. (тип фарби: водоемульсійна; колір: за узгодженням; стандарт: ДСТУ Н Б А.3.1-23:2013, ДГН 6.6.1.-6.50001.98, ДСТУ Б В.2.7-19-95, ДСТУ ISO 14024:2002),колір і дизайн повинні бути узгоджені з з технічним персоналом УВКБ ООН.</t>
  </si>
  <si>
    <t>Всього по розділу вікна та двері/ Total for the windows and doors.</t>
  </si>
  <si>
    <t>Покрівля / Roof</t>
  </si>
  <si>
    <t>Installation of roll roofs made of materials that can be welded, using gas flame burners, in two layers</t>
  </si>
  <si>
    <t>Улаштування покрівель рулонних з матеріалів, що наплавляються, із застосуванням газопламеневих пальників, в два шари</t>
  </si>
  <si>
    <t>Arrangement of abutments from roll roofing materials to  walls</t>
  </si>
  <si>
    <t>Улаштування примикань з рулонних покрівельних матеріалів до  стін</t>
  </si>
  <si>
    <t>Arrangement of parapets</t>
  </si>
  <si>
    <t>Улаштування   парапетів</t>
  </si>
  <si>
    <t>Arrangement of aerators</t>
  </si>
  <si>
    <t>Улаштування аераторів</t>
  </si>
  <si>
    <t>Installation of gutters</t>
  </si>
  <si>
    <t>Установлення водостічних лійок</t>
  </si>
  <si>
    <t>Всього по розділу покрівля / Total per section of the roof</t>
  </si>
  <si>
    <t>Інші роботи / Other works</t>
  </si>
  <si>
    <t>Manual garbage loading</t>
  </si>
  <si>
    <t>Навантаження сміття вручну</t>
  </si>
  <si>
    <t>т/t</t>
  </si>
  <si>
    <t>Garbage transportation up to 30 km</t>
  </si>
  <si>
    <t>Перевезення сміття до 30 км</t>
  </si>
  <si>
    <t>Всього по розділу інші роботи / Total other works by section</t>
  </si>
  <si>
    <t>Загалом архітектурно-будівельні рішення / In general, architectural and construction solutions</t>
  </si>
  <si>
    <t>Водопостачання та каналізація / Water supply and sewerage</t>
  </si>
  <si>
    <t xml:space="preserve">Демонтаж / Dismantling   </t>
  </si>
  <si>
    <t>Dismantling of the water supply pipeline from steel pipes with a diameter of 20 mm</t>
  </si>
  <si>
    <t>Демонтаж водопроводу із сталевих труб діаметром 20 мм</t>
  </si>
  <si>
    <t>Dismantling of the water supply pipeline from steel pipes with a diameter of 25 mm</t>
  </si>
  <si>
    <t>Демонтаж водопроводу із сталевих труб діаметром 25 мм</t>
  </si>
  <si>
    <t>Dismantling of the water supply pipeline from steel pipes with a diameter of 40 mm</t>
  </si>
  <si>
    <t>Демонтаж водопроводу із сталевих труб діаметром 40 мм</t>
  </si>
  <si>
    <t>Dismantling pipelines from pipes cast iron sewers up to 50 in diameter mm</t>
  </si>
  <si>
    <t>Демонтаж трубопроводів з чавунних каналізаційних труб діаметром до 50 мм</t>
  </si>
  <si>
    <t>Dismantling pipelines from pipes cast iron sewers up after 50 to 100 in diameter mm</t>
  </si>
  <si>
    <t>Демонтаж трубопроводів з чавунних каналізаційних труб діаметром понад 50 мм до 100 мм.</t>
  </si>
  <si>
    <t>Dismantling washer</t>
  </si>
  <si>
    <t>Демонтаж мийок</t>
  </si>
  <si>
    <t>Dismantling of a sink</t>
  </si>
  <si>
    <t>Демонтаж раковин</t>
  </si>
  <si>
    <t>Dismantling of  a toilet</t>
  </si>
  <si>
    <t>Демонтаж унітазів</t>
  </si>
  <si>
    <t>Dismantling of steel shower trays</t>
  </si>
  <si>
    <t>Демонтаж душевих поддонів</t>
  </si>
  <si>
    <t>Dismantling of the Genoa bowl</t>
  </si>
  <si>
    <t>Демонтаж чаші Генуя</t>
  </si>
  <si>
    <t>Обладнання / The equipment</t>
  </si>
  <si>
    <t>Installation of sinks. Sink  with a shelf. Stainless steel. Siphon with a jet break.</t>
  </si>
  <si>
    <t>Установлення мийок .Мийка Нержавіюча сталь. Сифон з розривом струмення.</t>
  </si>
  <si>
    <t>Installation of a toilet. Toilet. Type of installation: Floor_x000D_
Material: Ceramic Rimless Tank volume: 3/6 l Dimensions (HxWxD): 770 x 360 x 675 mm Included: Toilet bowl, Drain tank 3/6 l, Lid with a seat for the toilet - Duro-plastic"</t>
  </si>
  <si>
    <t>Установлення унітазу.Унiтаз.Тип монтажу: Підлоговий
Матеріал: Кераміка Безободковий Об'єм бачка: 3/6 л Розміри (ВхШхГ): 770 x 360 x 675 мм В   комплекті: Чаша унітазу, Зливний бачок 3/6 л,Кришка з сидінням для унітазу -   дюропласт.</t>
  </si>
  <si>
    <t>Installing a bidet</t>
  </si>
  <si>
    <t>Установлення біде</t>
  </si>
  <si>
    <t>Installation of washbasins. Washbasin complete with a siphon, equipment: with one hole, with overflow; Washbasin material: sanitary ceramics.</t>
  </si>
  <si>
    <t xml:space="preserve">Установлення умивальників .Умивальник  в комплекті з сифоном, oснащення: з одним отвором, з переливом; Матеріал умивальника: сантехнічна  кераміка. </t>
  </si>
  <si>
    <t>Installation of faucets. Shower faucet and shower net. Material brass, chrome steel, ABS plastic Type of faucet single lever Connection diameter 1/2 inch Flow class A Maximum temperature 90°С</t>
  </si>
  <si>
    <t>Установлення змішувачів.Змішувач для душу та душова сітка..Материал латунь, хромована сталь, АБС-пластик Вид змішувача одноважільний Діаметр з'єднання 1/2 дюйма Класс текучести A Максимальная температура 90°С</t>
  </si>
  <si>
    <t>Installation of steel shower trays. Deep shower tray 800x800 mm. Steel. Siphon for the tray.</t>
  </si>
  <si>
    <t>Установлення піддонів душових сталевих.Душовий піддон глибокий 800х800 мм.Сталевий.Сифон для піддону.</t>
  </si>
  <si>
    <t>Installation of linear ladders 850 mm long for showers with perforated stainless steel gratings</t>
  </si>
  <si>
    <t>Установлення лінійних трапів   довжиною 850 мм для душу з перфорованими гратами з нержавіючої сталі</t>
  </si>
  <si>
    <t>Установлення змішувачів.Змішувач для душу та душова сітка.Материал латунь, хромована сталь, АБС-пластик Вид змішувача одноважільний Діаметр з'єднання 1/2 дюйма Класс текучести A Максимальная температура 90°С</t>
  </si>
  <si>
    <t>Installation of individual water heaters. Electric water heater V=50 N=1.5kBT</t>
  </si>
  <si>
    <t>Установлення нагрівників індивідуальних водоводяних. Електричний водонагрівач V=50 л, N=1.5kBT</t>
  </si>
  <si>
    <t>Installation of individual water heaters. Electric water heater V=100 N=1.5kBT</t>
  </si>
  <si>
    <t>Установлення нагрівників індивідуальних водоводяних. Електричний водонагрівач V=100 л, N=1.5kBT</t>
  </si>
  <si>
    <t>Installation of ladders with a diameter of 50 mm</t>
  </si>
  <si>
    <t xml:space="preserve">Установлення трапів діаметром 50 мм </t>
  </si>
  <si>
    <t>Всього по розділу обладнання / Total by equipment section /</t>
  </si>
  <si>
    <t>Fire protection water pipe (В2)/Протипожежний водопровід (В2)</t>
  </si>
  <si>
    <t>Installation of a fire-fighting cabinet   600x1500x250, complete with a brass valve dia. 50, a connecting head dia. 50, a sleeve with a latex coating dia. 50, l=20m, a fire-fighting barrel and a nozzle, a powder fire-fighting extinguisher VP-5, an ear for sealing</t>
  </si>
  <si>
    <t>Встановлення шафи протипожежної 600х1500х250 в комплекті з клапаном латунним  діам.50, головкою з'єднувальна діам.50,рукавом з латексним покриттям діам.50,l=20м,стволом протипожним та соплом,вогнегасником порошковим ВП-5,вушком для пломбування</t>
  </si>
  <si>
    <t>Installation of fire hydrants dia. 25 mm.</t>
  </si>
  <si>
    <t>Установлення протипожежних кранів діам.25 мм.</t>
  </si>
  <si>
    <t>Laying of pipelines made of steel electro welded pipes with a diameter of 57 mm</t>
  </si>
  <si>
    <t>Прокладання трубопроводів зі стальних електрозварних труб діаметром 57 мм</t>
  </si>
  <si>
    <t>Laying of pipelines made of steel electro welded pipes with a diameter of 76 mm</t>
  </si>
  <si>
    <t>Прокладання трубопроводів зі стальних електрозварних труб діаметром 76 мм</t>
  </si>
  <si>
    <t>Laying of pipelines made of steel electro welded pipes with a diameter of 89 mm</t>
  </si>
  <si>
    <t>Прокладання трубопроводів зі стальних електрозварних труб діаметром 89 мм</t>
  </si>
  <si>
    <t>Laying pipelines from galvanized pipes with a diameter of 25 mm</t>
  </si>
  <si>
    <t>Прокладання трубопроводів з оцинкованих труб діаметром 25 мм</t>
  </si>
  <si>
    <t>Painting of metallic substrates enamel surfaces PF-115.</t>
  </si>
  <si>
    <t>Фарбування металевих поґрунтованих поверхонь емаллю ПФ-115</t>
  </si>
  <si>
    <t>Priming of metal surfaces according to once with primer GF-021.</t>
  </si>
  <si>
    <t>Ґрунтування металевих поверхонь за один раз ґрунтовкою ГФ-021</t>
  </si>
  <si>
    <t>Cast steel wedge latch Д50 Ру16</t>
  </si>
  <si>
    <t>Засувка сталева лита клинова 30 с 41 нж Ду50 Ру16</t>
  </si>
  <si>
    <t>Fastening</t>
  </si>
  <si>
    <t>Кріплення</t>
  </si>
  <si>
    <t>кг/kg</t>
  </si>
  <si>
    <t>Всього по розділу Протипожежний водопровід (В2)/Total by Fire protection water pipe (В2)</t>
  </si>
  <si>
    <t>Господарчо-питний водопровід та Гаряче водопостачання</t>
  </si>
  <si>
    <t>Laying pipelines_x000D_
water supply from polyethylene pipes. Pipe from polypropylene PP-R (PN16). Diameter 20x2.8 mm.</t>
  </si>
  <si>
    <t>Прокладання трубопроводів
водопостачання з труб поліетиленових.Труба з поліпропілену PP-R(PN16).Діаметром 20х2,8 мм.</t>
  </si>
  <si>
    <t>Laying pipelines_x000D_
water supply from polyethylene pipes. Pipe from polypropylene PP-R (PN16). Diameter 25x3.5 mm.</t>
  </si>
  <si>
    <t>Прокладання трубопроводів
водопостачання з труб поліетиленових.Труба з поліпропілену PP-R(PN16).Діаметром 25х3,5 мм.</t>
  </si>
  <si>
    <t>Laying pipelines_x000D_
water supply from polyethylene pipes. Pipe from polypropylene PP-R (PN16). Diameter 32x4.4 mm.</t>
  </si>
  <si>
    <t>Прокладання трубопроводів
водопостачання з труб поліетиленових.Труба з поліпропілену PP-R(PN16).Діаметром 32х4,4 мм.</t>
  </si>
  <si>
    <t>Laying pipelines_x000D_
water supply from polyethylene pipes. Pipe from polypropylene PP-R (PN16). Diameter 40x5,5 mm.</t>
  </si>
  <si>
    <t>Прокладання трубопроводів
водопостачання з труб поліетиленових.Труба з поліпропілену PP-R(PN16).Діаметром 40х5,5 мм.</t>
  </si>
  <si>
    <t>Laying pipelines_x000D_
water supply from polyethylene pipes. Pipe from polypropylene PP-R (PN16). Diameter 50x6,9 mm.</t>
  </si>
  <si>
    <t>Прокладання трубопроводів
водопостачання з труб поліетиленових.Труба з поліпропілену PP-R(PN16).Діаметром 50х6,9 мм.</t>
  </si>
  <si>
    <t>Insulation of pipelines with tubes. Insulation pipe D=22x9 mm</t>
  </si>
  <si>
    <t>Ізоляція трубопроводів трубками .Ізоляційна труба  D=22x9 мм</t>
  </si>
  <si>
    <t>Insulation of pipelines with tubes. Insulation pipe D=28x9 mm</t>
  </si>
  <si>
    <t>Ізоляція трубопроводів трубками .Ізоляційна труба  D=28x9 мм</t>
  </si>
  <si>
    <t>Insulation of pipelines with tubes. Insulation pipe D=35x9 mm</t>
  </si>
  <si>
    <t>Ізоляція трубопроводів трубками .Ізоляційна труба  D=35x9 мм</t>
  </si>
  <si>
    <t>Insulation of pipelines with tubes. Insulation pipe D=42x9 mm</t>
  </si>
  <si>
    <t>Ізоляція трубопроводів трубками .Ізоляційна труба  D=42x9 мм</t>
  </si>
  <si>
    <t>Insulation of pipelines with tubes. Insulation pipe D=60x9 mm</t>
  </si>
  <si>
    <t>Ізоляція трубопроводів трубками .Ізоляційна труба  D=60x9 мм</t>
  </si>
  <si>
    <t>Installation of the shut-off valve. The shut-off valve has an angular diameter of 15 mm_x000D_
for connecting plumbing devices.</t>
  </si>
  <si>
    <t>Установлення вентиля запірного.Вентиль запiрний кутовий  дiаметр 15 мм
для підключення сантехнічний приладів</t>
  </si>
  <si>
    <t>Installation of irrigation faucets_x000D_
with a diameter of 15 mm. Watering faucet diam. 15 mm</t>
  </si>
  <si>
    <t>Установлення поливальних кранiв
дiаметром 15 мм.Кран поливальний діам. 15 мм</t>
  </si>
  <si>
    <t>Installation of the crane. Ball coupling crane 15</t>
  </si>
  <si>
    <t>Установлення  крану.Кран кульовий муфтовий 15</t>
  </si>
  <si>
    <t>Installation of the crane. Ball coupling crane 20</t>
  </si>
  <si>
    <t>Установлення  крану.Кран кульовий муфтовий 20</t>
  </si>
  <si>
    <t>Installation of the crane. Ball coupling crane 25</t>
  </si>
  <si>
    <t>Установлення  крану.Кран кульовий муфтовий 25</t>
  </si>
  <si>
    <t>Installation of the crane. Ball coupling crane 32</t>
  </si>
  <si>
    <t>Установлення  крану.Кран кульовий муфтовий 32</t>
  </si>
  <si>
    <t>Installation of the crane. Ball coupling crane 40</t>
  </si>
  <si>
    <t>Установлення  крану.Кран кульовий муфтовий 40</t>
  </si>
  <si>
    <t>Safety valve installation. Safety valve 15 mm coupling</t>
  </si>
  <si>
    <t>Установлення запобіжного клапану.Запобіжний клапан 15 мм муфтовий</t>
  </si>
  <si>
    <t>Connection of new sections of the pipeline_x000D_
to existing water supply networks with a diameter of 25 mm.</t>
  </si>
  <si>
    <t>Під'єднання нових ділянок трубопроводу
до існуючих мереж водопостачання  діаметром 25 мм</t>
  </si>
  <si>
    <t>Connection of new sections of the pipeline_x000D_
to existing water supply networks with a diameter of 32 mm.</t>
  </si>
  <si>
    <t>Під'єднання нових ділянок трубопроводу
до існуючих мереж водопостачання  діаметром 32 мм</t>
  </si>
  <si>
    <t>Connection of new sections of the pipeline_x000D_
to existing water supply networks with a diameter of 40 mm.</t>
  </si>
  <si>
    <t>Під'єднання нових ділянок трубопроводу
до існуючих мереж водопостачання  діаметром 40 мм</t>
  </si>
  <si>
    <t>Connection of new sections of the pipeline_x000D_
to existing water supply networks with a diameter of 50 mm.</t>
  </si>
  <si>
    <t>Під'єднання нових ділянок трубопроводу
до існуючих мереж водопостачання  діаметром 50 мм</t>
  </si>
  <si>
    <t>Connection of new sections of the pipeline_x000D_
to existing water supply networks with a diameter of 80 mm.</t>
  </si>
  <si>
    <t>Під'єднання нових ділянок трубопроводу
до існуючих мереж водопостачання  діаметром 80 мм</t>
  </si>
  <si>
    <t>Всього по розділу господарчо-питний водопровід та гаряче водопостачання / In total, by section, domestic and drinking water supply and hot water supply</t>
  </si>
  <si>
    <t>Побутова каналізація / Domestic sewerage</t>
  </si>
  <si>
    <t xml:space="preserve">Laying of sewage pipelines from polyethylene pipes with a diameter of 50 mm. </t>
  </si>
  <si>
    <t>Прокладання трубопроводів каналізації з поліетиленових труб діаметром 50 мм.</t>
  </si>
  <si>
    <t>Laying of sewage pipelines from polyethylene pipes with a diameter of 100 mm.</t>
  </si>
  <si>
    <t>Прокладання трубопроводів каналізації з поліетиленових труб діаметром 100 мм.</t>
  </si>
  <si>
    <t>Umbrella ventilation PP 50 mm for sewage</t>
  </si>
  <si>
    <t>Зонт вентиляційний ПП 50 мм для каналізації</t>
  </si>
  <si>
    <t>Ventilation valve PP 110 mm.</t>
  </si>
  <si>
    <t>Вентиляційний клапан ПП 110 мм.</t>
  </si>
  <si>
    <t>Revision of 110 mm</t>
  </si>
  <si>
    <t>Ревізія ПП 110 мм.</t>
  </si>
  <si>
    <t>Revision of 50 mm</t>
  </si>
  <si>
    <t>Ревізія ПП 50 мм.</t>
  </si>
  <si>
    <t xml:space="preserve">The gap of jetting is 20 mm.
</t>
  </si>
  <si>
    <t>Розрив струмення 20 мм.</t>
  </si>
  <si>
    <t>Installation the plastic door for access to the audit is 250x400</t>
  </si>
  <si>
    <t>Установлення дверцят пласмасових для доступу до ревізії 250х400</t>
  </si>
  <si>
    <t>Connection of new sections of the pipeline to existing sewerage networks with a diameter of 50 mm.</t>
  </si>
  <si>
    <t>Під'єднання нових ділянок трубопроводу до існуючих мереж каналізації  діаметром 50 мм</t>
  </si>
  <si>
    <t>Connection of new sections of the pipeline to existing sewerage networks with a diameter of 100 mm.</t>
  </si>
  <si>
    <t>Під'єднання нових ділянок трубопроводу до існуючих мереж каналізації  діаметром 100 мм</t>
  </si>
  <si>
    <t>Всього по розділу побутова каналізація / In total, domestic sewage by section</t>
  </si>
  <si>
    <t>Дощова  каналізація / Rain  sewerage</t>
  </si>
  <si>
    <t>Всього по розділу дощова каналізація / In total, rain sewage by section</t>
  </si>
  <si>
    <t>Вентиляція/Ventilation</t>
  </si>
  <si>
    <t>Installation of fans. Fan RC160L</t>
  </si>
  <si>
    <t>Установлення вентиляторів .Вентилятор канальний RC160L</t>
  </si>
  <si>
    <t>Installation of a one-row grid diam.150.One-row grid, metal, diam.150</t>
  </si>
  <si>
    <t>Встановлення решітки однорядної діам.150.Решітка однорядна,металічна,діам.150.</t>
  </si>
  <si>
    <t>Laying of air ducts. Air ducts made of galvanized steel with a thickness of 0.5 mm.</t>
  </si>
  <si>
    <t>Прокладання повітропроводів.Повітропроводи  з сталі оцинкованої товщиною 0,5 мм.</t>
  </si>
  <si>
    <t>Installation of a one-row grid 200х250 мм.One-row grid, metal, 200х250 мм.</t>
  </si>
  <si>
    <t>Встановлення решітки однорядної 200х250 мм.Решітка однорядна,металічна,200х250 мм.</t>
  </si>
  <si>
    <t>Всього по розділу вентиляція/In total, by section ventilation</t>
  </si>
  <si>
    <t xml:space="preserve">Електротехнічні рішення  / Electrical solutions </t>
  </si>
  <si>
    <t>Dismantling of the lighting panel.</t>
  </si>
  <si>
    <t>Демонтаж щитків освітлювальних</t>
  </si>
  <si>
    <t xml:space="preserve">Dismantling of lamps. </t>
  </si>
  <si>
    <t>Демонтаж світильників.</t>
  </si>
  <si>
    <t>Dismantling hidden wiring</t>
  </si>
  <si>
    <t>Демонтаж схованої проводки</t>
  </si>
  <si>
    <t>Електросилове обладнання / Electric power equipment</t>
  </si>
  <si>
    <t>Щит силовий РЩ/ power shield РЩ</t>
  </si>
  <si>
    <t>Installation of the switch. Automatic switch In=40A, Number of poles 3.</t>
  </si>
  <si>
    <t>Установлення вимикача.Автоматичний вимикач Ін=40А,Кількість полюсів 3</t>
  </si>
  <si>
    <t>Installation of the switch. Automatic switch In=32A, Number of poles 1.</t>
  </si>
  <si>
    <t>Установлення вимикача.Автоматичний вимикач Ін=32А,Кількість полюсів 1</t>
  </si>
  <si>
    <t>Installation of protection against impulse overvoltages</t>
  </si>
  <si>
    <t>Установлення захисту від імпульсних перенапруг</t>
  </si>
  <si>
    <t>Щит силовий ЩВН-1 /SHVN power shield ЩВН-1</t>
  </si>
  <si>
    <t xml:space="preserve">Installation of lighting shields. Hinged switchboard 18 mod. </t>
  </si>
  <si>
    <t>Установлення щитків освітлювальних.Щит розподільчий навісний 18 мод.</t>
  </si>
  <si>
    <t>Installation of the switch. Load switch,Number of poles 1, In=40A</t>
  </si>
  <si>
    <t>Установлення вимикача.Вимикач навантаження,1 ф,Ін=40А.</t>
  </si>
  <si>
    <t>Щит силовий ЩC-1-ЩC-8 /SHS power shield SHS-1- SHS-8</t>
  </si>
  <si>
    <t xml:space="preserve">Installation of lighting shields. Hinged switchboard 24 mod. </t>
  </si>
  <si>
    <t>Установлення щитків освітлювальних.Щит розподільчий навісний 24 мод.</t>
  </si>
  <si>
    <t>Installation of the switch. Automatic switch at the input In=40A, Number of poles 3.</t>
  </si>
  <si>
    <t>Установлення вимикача.Автоматичний вимикач  на вводі, Ін=40А,Кількість полюсів 3</t>
  </si>
  <si>
    <t>Installation of the switch. Automatic switch In=32A, Number of poles 3.</t>
  </si>
  <si>
    <t>Установлення вимикача.Автоматичний вимикач Ін=32А,Кількість полюсів 3</t>
  </si>
  <si>
    <t>Installation of the switch. Automatic switch In=16A, Number of poles 1.</t>
  </si>
  <si>
    <t>Установлення вимикача.Автоматичний вимикач Ін=16А,Кількість полюсів 1</t>
  </si>
  <si>
    <t>Installation of the switch. Automatic differential switch, In=16A, Id=16mA,Number of poles 2.</t>
  </si>
  <si>
    <t>Установлення вимикача.Вимикач автоматичний диференційний струму,2ф, Ін=16А,Ід=30мА</t>
  </si>
  <si>
    <t>Щит силовий ЩО-1-ЩО-8 /SHS power shield SHS- ЩО-1-ЩО-8</t>
  </si>
  <si>
    <t>Installation of the switch. Load switch,Number of poles 1, In=16A</t>
  </si>
  <si>
    <t>Установлення вимикача.Вимикач навантаження,1 ф,Ін=16А.</t>
  </si>
  <si>
    <t>Installation of the switch. Load switch,Number of poles 1, In=10A</t>
  </si>
  <si>
    <t>Установлення вимикача.Вимикач навантаження,1 ф,Ін=10А.</t>
  </si>
  <si>
    <t>Щит силовий ЯР /SHS power shield SHS- ЯР</t>
  </si>
  <si>
    <t xml:space="preserve">Installation of lighting shields. Hinged switchboard GT 30-30-20. </t>
  </si>
  <si>
    <t>Установлення щитків освітлювальних.Щит розподільчий GT 30-30-20.</t>
  </si>
  <si>
    <t>Installation of the switch. Load switch,Number of poles 3</t>
  </si>
  <si>
    <t>Установлення вимикача.Вимикач навантаження,3 ф.</t>
  </si>
  <si>
    <t>Rod S200</t>
  </si>
  <si>
    <t>Шток S200</t>
  </si>
  <si>
    <t xml:space="preserve">Handle </t>
  </si>
  <si>
    <t>Ручна виноска</t>
  </si>
  <si>
    <t xml:space="preserve">Din-rail </t>
  </si>
  <si>
    <t>Дін-рейка</t>
  </si>
  <si>
    <t>Всього Щит силовий ЩО / In total, by section SHS power shield</t>
  </si>
  <si>
    <t>Кабелі і провода / Cables and wires</t>
  </si>
  <si>
    <t>Laying a cable. Cable 5x10, Number of cores 5 Cross section, mm2: 10.PVC Operating temperature: from -50 °C to +50 °C</t>
  </si>
  <si>
    <t>Прокладання кабелю перерізу 5x10 мм2 .Кабель 5x10,Кількість жил 5, Перетин, мм2: 10 Матеріал жили: мідь   Температура експлуатації:від -50 °С до +50 °С</t>
  </si>
  <si>
    <t>Laying a cable. Cable 5x6, Number of cores 5 Cross section, mm2: 6.PVC Operating temperature:
from -50 °C to +50 °C</t>
  </si>
  <si>
    <t>Прокладання кабелю перерізу 5x6 мм2 .Кабель 5x6,Кількість жил 5, Перетин, мм2: 6 Матеріал жили: мідь   Температура експлуатації:від -50 °С до +50 °С</t>
  </si>
  <si>
    <t>Laying a cable. Cable 5x4, Number of cores 5 Cross section, mm2: 4.PVC Operating temperature:
from -50 °C to +50 °C</t>
  </si>
  <si>
    <t>Прокладання кабелю перерізу 5x4 мм2 .Кабель 5x4,Кількість жил 5, Перетин, мм2: 4 Матеріал жили: мідь   Температура експлуатації:від -50 °С до +50 °С</t>
  </si>
  <si>
    <t>Laying of a cable with a cross-section of more than 6 mm2 to 16 mm2 in pipes. Cable 3x6, Number of cores: 3 Cross-section, mm2:6 Core material: copper Wire sheath VVHng-LS 3x6,  Operating temperature: from -50 °C to +50 °C</t>
  </si>
  <si>
    <t>Прокладання кабелю перерізу понад 6 мм2 до 16 мм2 в труби.Кабель  3x6,Кількість жил: 3 Перетин, мм2: 6 Матеріал жили: мідь.Температура експлуатації: від -50 °С до +50 °С</t>
  </si>
  <si>
    <t>Laying of a cable with a cross-section of more than 6 mm2 to 16 mm2 in pipes. Cable 3x2.5, Number of cores: 3 Cross-section, mm2: 2.5 , Operating temperature: from -50 °C to +50 °C</t>
  </si>
  <si>
    <t>Прокладання кабелю перерізу понад 6 мм2 до 16 мм2 в труби.Кабель  3x2,5,Кількість жил: 3 Перетин, мм2: 2,5 Матеріал жили: мідь,  Температура експлуатації: від -50 °С до +50 °С</t>
  </si>
  <si>
    <t>Laying a cable with a cross-section of more than 2.5 mm2 to 6 mm2 in pipes. Cable 3x1.5, Number of cores  cable 3x1 5: 3 Section, mm2: 1.5: PVC
Insulation: PVC Operating temperature: from -50 °C to +50 °C</t>
  </si>
  <si>
    <t>Прокладання кабелю перерізу понад 2,5 мм2 до 6 мм2 в труби.Кабель 3x1,5,Кількість жил кабель 3х1 5: 3 Перетин, мм2: 1,5 Матеріал
жили: мідь Оболонка : ПВХ
Ізоляція: ПВХ  Температура експлуатації:твід -50 °С до +50 °С</t>
  </si>
  <si>
    <t>Laying a cable with a cross-section of more than 2.5 mm2 to 6 mm2 in pipes. Cable 2x1.5, Number of cores  cable 2x1 5,Cross section, mm2: 1.5 Core material: copper  sheath 2x1 5: PVC Insulation: PVC Operating temperature :from -50 °C to +50 °C</t>
  </si>
  <si>
    <t>Прокладання кабелю перерізу понад 2,5 мм2 до 6 мм2 в труби.Кабель 2x1,5,Кількість жил кабель  2х1 5, Перетин, мм2: 1,5 Матеріал жили: мідь Оболонка  2х1 5: ПВХ Ізоляція: ПВХ  Температура експлуатації: від -50 °С до +50 °С</t>
  </si>
  <si>
    <t>Laying a cable with a cross-section of more than 2.5 mm2 to 6 mm2 in pipes. Cable 1x1.5, Number of cores  cable 1x1 5,Cross section, mm2: 1.5 Core material: copper sheath 1x1 5: PVC Insulation: PVC Operating temperature :from -50 °C to +50 °C</t>
  </si>
  <si>
    <t>Прокладання кабелю перерізу понад 2,5 мм2 до 6 мм2 в труби.Кабель 1x1,5,Кількість жил кабель  1х1,5, Перетин, мм2: 1,5 Матеріал жили: мідь Оболонка  1х1,5: ПВХ Ізоляція: ПВХ  Температура експлуатації: від -50 °С до +50 °С</t>
  </si>
  <si>
    <t>Laying of the power wire with 1x25 copper cores</t>
  </si>
  <si>
    <t>Прокладання проводу силового з мідними жилами 1х25</t>
  </si>
  <si>
    <t>Laying of the power wire with 1x4 copper cores</t>
  </si>
  <si>
    <t>Прокладання проводу силового з мідними жилами 1х4</t>
  </si>
  <si>
    <t>Laying of the power wire with 1x2,5 copper cores</t>
  </si>
  <si>
    <t>Прокладання проводу силового з мідними жилами 1х2,5</t>
  </si>
  <si>
    <t>Всього по розділу  кабелі та провода / Total by section of cables and wires</t>
  </si>
  <si>
    <t>Монтажні вироби /  Installation products</t>
  </si>
  <si>
    <t>Pipe laying. Flexible PVC pipe with steel pipe_x000D_
broach d 40, Outer diameter, mm-_x000D_
40 Inner diameter, mm-31 Material-_x000D_
PVC plastic. PVC pipe holder diam. 40.</t>
  </si>
  <si>
    <t>Прокладання труб.Труба ПВХ гнучка зі сталевою
протяжкою d 40,Зовнішній діаметр, мм-
40 Внутрішній діаметр, мм-31 Матеріал-
ПВХ-пластикат .Тримач ПВХ труб діам.40.</t>
  </si>
  <si>
    <t>Pipe laying. Flexible PVC pipe with steel pipe_x000D_
broach d 32, Outer diameter, mm-_x000D_
32 Inner diameter, mm-24 Material-_x000D_
PVC plastic. PVC pipe holder diam. 32.</t>
  </si>
  <si>
    <t>Прокладання труб.Труба ПВХ гнучка зі сталевою
протяжкою d 32,Зовнішній діаметр, мм-
32 Внутрішній діаметр, мм-24 Матеріал-
ПВХ-пластикат .Тримач ПВХ труб діам.32.</t>
  </si>
  <si>
    <t>Pipe laying. Flexible PVC pipe with steel pipe
broach d 25, Outer diameter, mm-
25 Inner diameter, mm-18 Material-
PVC plastic. PVC pipe holder diam. 25.</t>
  </si>
  <si>
    <t>Прокладання труб.Труба ПВХ гнучка зі сталевою
протяжкою d 25,Зовнішній діаметр, мм-
25 Внутрішній діаметр, мм-18 Матеріал-
ПВХ-пластикат .Тримач ПВХ труб діам.25.</t>
  </si>
  <si>
    <t>Pipe laying. Flexible PVC pipe with steel pipe
broach d 20, Outer diameter, mm-
20 Inner diameter, mm-14 Material-
PVC plastic. PVC pipe holder diam. 20.</t>
  </si>
  <si>
    <t>Прокладання труб.Труба ПВХ гнучка зі сталевою
протяжкою d 20,Зовнішній діаметр, мм-
20 Внутрішній діаметр, мм-14 Матеріал-
ПВХ-пластикат .Тримач ПВХ труб діам.20.</t>
  </si>
  <si>
    <t>Всього по розділу монтажні вироби / Total installation products by section</t>
  </si>
  <si>
    <t>Установчі матеріали / Installation materials</t>
  </si>
  <si>
    <t>Installation of power sockets. Concealed power socket
two-pole installation with protective contact,doubled, IP20-23, 16A, 220V.The color, design and location must be agreed with UNHCR technical staff."</t>
  </si>
  <si>
    <t>Установлення штепсельних розеток.Розетка штепсельна прихованого встановлення двополюсна з захисним
контактом, подвоєна,ІР20-23,16А,220В,колір і дизайн повинні бути узгоджені з з технічним персоналом УВКБ ООН.</t>
  </si>
  <si>
    <t>Installation of power sockets. Concealed power socket
two-pole installation with protective contact,doubled, IP54, 16A, 220V.The color, design and location must be agreed with UNHCR technical staff."</t>
  </si>
  <si>
    <t>Установлення штепсельних розеток.Розетка штепсельна прихованого встановлення двополюсна з захисним
контактом, подвоєна,ІР54,16А,220В,колір і дизайн повинні бути узгоджені з з технічним персоналом УВКБ ООН.</t>
  </si>
  <si>
    <t>Installation of switches. Single-pole switch for open_x000D_
 IP20-23, 16A, 220V installations.The color, design and location must be agreed with UNHCR technical staff."</t>
  </si>
  <si>
    <t>Установлення вимикачiв.Вимикач однополюсний для відкритої установки ІР20-23,16А,220В.,колір і дизайн повинні бути узгоджені з з технічним персоналом УВКБ ООН.</t>
  </si>
  <si>
    <t>Installation of switches. Single-pole double switch for open 
 IP20-23, 16A, 220V installations.The color, design and location must be agreed with UNHCR technical staff."</t>
  </si>
  <si>
    <t>Установлення вимикачiв.Вимикач однополюсний подвоєний для відкритої установки ІР20-23,16А,220В.,колір і дизайн повинні бути узгоджені з з технічним персоналом УВКБ ООН.</t>
  </si>
  <si>
    <t>The box is extended for hidden mounting</t>
  </si>
  <si>
    <t>Коробка протяжна для прихованого монтажу</t>
  </si>
  <si>
    <t>Installation box for switches and sockets</t>
  </si>
  <si>
    <t>Коробка установча під вимикачі і розетки</t>
  </si>
  <si>
    <t>Installation of power sockets. Concealed power socket
two-pole installation with protective contact,doubled, IP20-23, 32A, 220V.The color, design and location must be agreed with UNHCR technical staff."</t>
  </si>
  <si>
    <t>Установлення штепсельних розеток.Розетка штепсельна прихованого встановлення двополюсна з захисним
контактом, подвоєна,ІР20-23,32А,220В,колір і дизайн повинні бути узгоджені з з технічним персоналом УВКБ ООН.</t>
  </si>
  <si>
    <t>The plug is two-pole with a protective one
contact IR20-IR23, 32A, 220V</t>
  </si>
  <si>
    <t xml:space="preserve">Вилка  двополюсна з захисним
контактом ІР20-ІР23,32А,220В </t>
  </si>
  <si>
    <t>Всього по розділу установчі матеріали / Total installation materials per section</t>
  </si>
  <si>
    <t>Освітлювальна арматура / Lighting fittings</t>
  </si>
  <si>
    <t>Installation of lamps. LED lamp, 23 W .</t>
  </si>
  <si>
    <t>Монтаж світильників.Світильник світлодіодний,23 Вт.</t>
  </si>
  <si>
    <t>Installation of lamps. LED lamp, 24 W.with battery.</t>
  </si>
  <si>
    <t>Монтаж світильників.Світильник світлодіодний,24 Вт.з акумулятором</t>
  </si>
  <si>
    <t>Installation of lamps. LED lamp, 7 W .</t>
  </si>
  <si>
    <t>Монтаж світильників.Світильник світлодіодний,7 Вт.</t>
  </si>
  <si>
    <t>Installation of lamps. LED lamp, 12 W, rechargeable with emergency lighting.</t>
  </si>
  <si>
    <t>Монтаж світильників.Світильник світлодіодний,12 Вт,акумуляторний з аварійним освітленням.</t>
  </si>
  <si>
    <t>"Installation of signal lights with an inscription. LED rechargeable lamp
"Exit ": Power-6 W, Class
power consumption-A+, Voltage
power supply-220-240 V, Temperature
mode--20 +35 C, Protection level-IP 20,
Nominal battery capacity, Ah-0.8."</t>
  </si>
  <si>
    <t>Монтаж сигнальних ліхтарів з надписом.Світильник світлодіодний акумуляторний
«Вихід »:Потужність-6 Вт,Клас
енергоспоживання-A+,Напруга   
живлення-220- 240 V ,Температурний
режим--20 +35 С,Рівень захисту-IP 20,
Номінальна ємність акумулятора, Аг-0,8.</t>
  </si>
  <si>
    <t>"Installation of signal lights with an inscription. LED rechargeable lamp
"The exit down the stairs ": Power-6 W, Class
power consumption-A+, Voltage
power supply-220-240 V, Temperature
mode--20 +35 C, Protection level-IP 20,
Nominal battery capacity, Ah-0.8."</t>
  </si>
  <si>
    <t>Монтаж сигнальних ліхтарів з надписом.Світильник світлодіодний акумуляторний
«Вихід по сходах вниз »:Потужність-6 Вт,Клас
енергоспоживання-A+,Напруга   
живлення-220- 240 V ,Температурний
режим--20 +35 С,Рівень захисту-IP 20,
Номінальна ємність акумулятора, Аг-0,8.</t>
  </si>
  <si>
    <t>Всього по розділу освітлювальна арматура / Total lighting fittings per section</t>
  </si>
  <si>
    <t>Всього по розділу електротехнічні рішення/In total, by section electrical solutions</t>
  </si>
  <si>
    <t>Пожежна сигналізація / Fire alarm system</t>
  </si>
  <si>
    <t>Обладнання / Equipment</t>
  </si>
  <si>
    <t xml:space="preserve">Installation of the fireman's receiving and control device with remote control panel.Тhe fireman's receiving and control device Тірас-16.12ВП.The remote control panel ВПК-16.128. </t>
  </si>
  <si>
    <t>Mонтаж приладу приймально-контрольного пожежного з виносною панеллю керування.Прилад приймально-контрольний пожежний Тірас-16.12ВП.Виносна панель керування ВПК-16.128</t>
  </si>
  <si>
    <t>Installation of a 12V, 18A/h rechargeable battery</t>
  </si>
  <si>
    <t>Встановлення акумуляторної батареї 12В,18А/г</t>
  </si>
  <si>
    <t>Installation of the fireman's receiving and control device .Тhe fireman's receiving and control device Тірас-16 П for 16 zones.</t>
  </si>
  <si>
    <t>Mонтаж приладу приймально-контрольного пожежного з виносною панеллю керування.Прилад приймально-контрольний пожежний на 16 зон Тірас-16П</t>
  </si>
  <si>
    <t>Installation of the fireman's receiving and control device. Тhe fireman's receiving and control device Тірас-8 П for 8 zones.</t>
  </si>
  <si>
    <t>Mонтаж приладу приймально-контрольного пожежного з виносною панеллю керування.Прилад приймально-контрольний пожежний на 8 зон Тірас-8П</t>
  </si>
  <si>
    <t>Installation of a 12V, 7A/h rechargeable battery</t>
  </si>
  <si>
    <t>Встановлення акумуляторної батареї 12В,7А/г</t>
  </si>
  <si>
    <t>Installation of a digital GSM auto-dial module</t>
  </si>
  <si>
    <t>Встановлення модулю цифрового GSM автодзвону</t>
  </si>
  <si>
    <t>Installation of the relay linear module</t>
  </si>
  <si>
    <t>Встановлення модулю релейного лінійного</t>
  </si>
  <si>
    <t>Installation of the power supply unit. BZh-1230.</t>
  </si>
  <si>
    <t>Встановлення блоку живлення.БЖ-1230</t>
  </si>
  <si>
    <t>Installation of a manual fire alarm</t>
  </si>
  <si>
    <t>Встановлення сповіщувача пожежного ручного</t>
  </si>
  <si>
    <t>Installation of a 12V, 80 dB light-sound detector</t>
  </si>
  <si>
    <t>Встановлення сповіщувача світлозвукового 12 В,80дБ</t>
  </si>
  <si>
    <t>Installation of the "Exit" 12 V detector</t>
  </si>
  <si>
    <t>Встановлення сповіщувача "Вихід" 12 В</t>
  </si>
  <si>
    <t>Installation of a point fire smoke detector</t>
  </si>
  <si>
    <t>Встановлення сповіщувача пожежного димового оптичного точкового</t>
  </si>
  <si>
    <t>Installation of a fire heat detector</t>
  </si>
  <si>
    <t>Встановлення сповіщувача пожежного теплового</t>
  </si>
  <si>
    <t>Installation of an emergency lighting lamp</t>
  </si>
  <si>
    <t>Встановлення світильника аварійного освітлення</t>
  </si>
  <si>
    <t>Installation of a 400 W wall-mounted monoblock complete with a microphone remote control</t>
  </si>
  <si>
    <t>Встановлення моноблоку настінного типу 400 Вт комплектно з пультом мікрофонним</t>
  </si>
  <si>
    <t>Installation of a 1 W wall-mounted loudspeaker</t>
  </si>
  <si>
    <t xml:space="preserve">Встановлення гучномовця настінного типу 1 Вт </t>
  </si>
  <si>
    <t>Installation of a 3 W wall-mounted loudspeaker</t>
  </si>
  <si>
    <t xml:space="preserve">Встановлення гучномовця настінного типу 3 Вт </t>
  </si>
  <si>
    <t>Installation of a 6 W wall-mounted loudspeaker</t>
  </si>
  <si>
    <t xml:space="preserve">Встановлення гучномовця настінного типу 6 Вт </t>
  </si>
  <si>
    <t>Всього по розділу Обладнання / Total  by section Equipment</t>
  </si>
  <si>
    <t>Laying a cable. Fire-resistant cable J-Y(ST)   section 1*2*0.8 m2</t>
  </si>
  <si>
    <t>Прокладання кабелю.Кабель вогнетривкий J-Y(ST) переріз 1*2*0,8 м2</t>
  </si>
  <si>
    <t>Laying a cable. Fire-resistant cable J-Y(ST)   section 8*2*0.8 m2</t>
  </si>
  <si>
    <t>Прокладання кабелю.Кабель вогнетривкий J-Y(ST) переріз 8*2*0,8 м2</t>
  </si>
  <si>
    <t>Laying a cable. The cable is fire-resistant, halogen-free, with increased safety, with a fire resistance limit of at least 30 minutes, with copper cores NHXH FE 180/E30, 2x1.5 RE</t>
  </si>
  <si>
    <t xml:space="preserve">Прокладання кабелю.Кабель вогнетривкий,безгалогенний,підвищеної безпеки,з межою вогнестійкості не менше 30 хв, з мідними жилами NHXH FE 180/E30,2x1,5 RE </t>
  </si>
  <si>
    <t>Laying a cable. Fire-resistant, high-security cable with copper cores 2x2x0.78</t>
  </si>
  <si>
    <t>Прокладання кабелю.Кабель вогнетривкий,підвищеної безпеки,з  з мідними жилами 2х2x0,78</t>
  </si>
  <si>
    <t>Laying a cable. The cable is fire-resistant, halogen-free, with increased safety, with a fire resistance limit of at least 30 minutes, with copper cores NHXH FE 180/E30, 3x1.5 RE</t>
  </si>
  <si>
    <t xml:space="preserve">Прокладання кабелю.Кабель вогнетривкий,безгалогенний,підвищеної безпеки,з межою вогнестійкості не менше 30 хв, з мідними жилами NHXH FE 180/E30,3x1,5 RE </t>
  </si>
  <si>
    <t>Laying of plastic boxes. Mini channel with a standard cover L=2m, 50*20 in a set</t>
  </si>
  <si>
    <t>Прокладання коробів пластикових.Мініканал з стандартною кришкою L=2м,50*20 в комплекті</t>
  </si>
  <si>
    <t>Прокладання коробів пластикових.Мініканал з стандартною кришкою L=2м,15*17 в комплекті</t>
  </si>
  <si>
    <t>Pipe laying. Corrugated pipe made of self-extinguishing PVC, diameter 40 mm.Complete with terminal box, stainless steel terminal box, IР44, fire-resistant distribution box for cable networks with fire resistance limit E30. Protection level IР54.</t>
  </si>
  <si>
    <t>Прокладання труб.Труба гофрована із самозатухаючого ПВХ,діаметр 40 мм.В комплекті з коробкою клемною, коробкою клемною стальною,ІР44,Коробкою  вогнестійкою розподільчою для кабельних мереж з межою вогнестійкості Е30.Рівень захисту ІР54.</t>
  </si>
  <si>
    <t>Pipe laying. Corrugated pipe made of self-extinguishing PVC, diameter 20 mm.Complete with terminal box, stainless steel terminal box, IР44, fire-resistant distribution box for cable networks with fire resistance limit E30. Protection level IР54.</t>
  </si>
  <si>
    <t>Прокладання труб.Труба гофрована із самозатухаючого ПВХ,діаметр 20 мм.В комплекті з коробкою клемною, коробкою клемною стальною,ІР44,Коробкою  вогнестійкою розподільчою для кабельних мереж з межою вогнестійкості Е30.Рівень захисту ІР54.</t>
  </si>
  <si>
    <t>Commissioning works</t>
  </si>
  <si>
    <t xml:space="preserve">Пусконалагоджувальні роботи </t>
  </si>
  <si>
    <t>Всього по розділу пожежна сигналізація/In total, by section fire alarm system</t>
  </si>
  <si>
    <t>Ліфт / An elevator</t>
  </si>
  <si>
    <t>Removal of the elevator</t>
  </si>
  <si>
    <t>Демонтаж ліфта</t>
  </si>
  <si>
    <t>Installing an elevator:
Elevator 1000 kg 9 stops (shaft doors are fire-resistant EI 60) with emergency release system when the power is turned off, European certification EN 81-20, galvanized components, photo curtain for the full height of the door, modern cabin design made of anti-vandal materials, indication of stops on each floor.</t>
  </si>
  <si>
    <t>Встановлення ліфта:
Ліфт 1000 кг 9 зупинок (двері шахти вогнетривкі ЕІ 60) з системою аварійного звільнення при вимкненні живлення, Європейська сертифікація EN 81-20, оцинковані комплектуючі, фотозавіса на всю висоту дверей, сучасний дизайн кабіни з антивандальних матеріалів, індикація зупинок на кожному поверсі.</t>
  </si>
  <si>
    <t>Всього по розділу ліфт/In total, by section an elevator</t>
  </si>
  <si>
    <t xml:space="preserve">  </t>
  </si>
  <si>
    <t xml:space="preserve">VAT Status of the company:
ПДВ статус компанії: </t>
  </si>
  <si>
    <t>[VAT payer or VAT exempted]/[платник ПДВ чи ні]</t>
  </si>
  <si>
    <t>Загалом по кошторису / The grand total of the BOQ</t>
  </si>
  <si>
    <t>Date/Дата:</t>
  </si>
  <si>
    <t>**Only VAT payer bidders registered in Ukraine shall submit Total Cost inclusive of VAT / **Тільки учасники торгів - платники ПДВ, зареєстровані в Україні, повинні подавати загальну вартість з урахуванням ПДВ.</t>
  </si>
  <si>
    <t xml:space="preserve">Name, position and signature of the enterprise representative / П.І.Б., посада та підпис представника підприємства:  ______________________________________________________________ </t>
  </si>
  <si>
    <t>The seal of the enterprise / Печатка підприємства:</t>
  </si>
  <si>
    <t>Validity of offer in days / Термін дії пропозиції в днях:</t>
  </si>
  <si>
    <t>…. Days / Дні</t>
  </si>
  <si>
    <t>After completing the request, submit this document in PDF and Excel format. / Після виконання запиту подайте цей документ у форматі PDF та Excel.</t>
  </si>
  <si>
    <r>
      <t xml:space="preserve">**Only VAT payer bidders registered in Ukraine shall submit Total Cost </t>
    </r>
    <r>
      <rPr>
        <u/>
        <sz val="12"/>
        <color theme="1"/>
        <rFont val="Arial"/>
        <family val="2"/>
      </rPr>
      <t xml:space="preserve">inclusive of VAT / </t>
    </r>
    <r>
      <rPr>
        <sz val="12"/>
        <color theme="1"/>
        <rFont val="Arial"/>
        <family val="2"/>
      </rPr>
      <t xml:space="preserve"> **Тільки учасники торгів - платники ПДВ, зареєстровані в Україні, повинні подавати загальну вартість </t>
    </r>
    <r>
      <rPr>
        <u/>
        <sz val="12"/>
        <color theme="1"/>
        <rFont val="Arial"/>
        <family val="2"/>
      </rPr>
      <t>з урахуванням ПДВ</t>
    </r>
    <r>
      <rPr>
        <sz val="12"/>
        <color theme="1"/>
        <rFont val="Arial"/>
        <family val="2"/>
      </rPr>
      <t>.</t>
    </r>
  </si>
  <si>
    <r>
      <t xml:space="preserve">Total Cost, USD, </t>
    </r>
    <r>
      <rPr>
        <b/>
        <sz val="12"/>
        <color rgb="FFFF0000"/>
        <rFont val="Times New Roman"/>
        <family val="1"/>
      </rPr>
      <t>incl. VAT</t>
    </r>
    <r>
      <rPr>
        <b/>
        <sz val="12"/>
        <color rgb="FF000000"/>
        <rFont val="Times New Roman"/>
        <family val="1"/>
        <charset val="204"/>
      </rPr>
      <t>/ Загальна ціна, USD, (</t>
    </r>
    <r>
      <rPr>
        <b/>
        <sz val="12"/>
        <color rgb="FFFF0000"/>
        <rFont val="Times New Roman"/>
        <family val="1"/>
      </rPr>
      <t>з ПДВ</t>
    </r>
    <r>
      <rPr>
        <b/>
        <sz val="12"/>
        <color rgb="FF000000"/>
        <rFont val="Times New Roman"/>
        <family val="1"/>
        <charset val="204"/>
      </rPr>
      <t>)</t>
    </r>
  </si>
  <si>
    <r>
      <t>Total Cost USD (</t>
    </r>
    <r>
      <rPr>
        <b/>
        <sz val="12"/>
        <color rgb="FFFF0000"/>
        <rFont val="Times New Roman"/>
        <family val="1"/>
      </rPr>
      <t>excl. VAT</t>
    </r>
    <r>
      <rPr>
        <b/>
        <sz val="12"/>
        <color indexed="8"/>
        <rFont val="Times New Roman"/>
        <family val="1"/>
      </rPr>
      <t>) / Загальна ціна, USD, (</t>
    </r>
    <r>
      <rPr>
        <b/>
        <sz val="12"/>
        <color rgb="FFFF0000"/>
        <rFont val="Times New Roman"/>
        <family val="1"/>
      </rPr>
      <t>без ПДВ</t>
    </r>
    <r>
      <rPr>
        <b/>
        <sz val="12"/>
        <color indexed="8"/>
        <rFont val="Times New Roman"/>
        <family val="1"/>
      </rPr>
      <t>).</t>
    </r>
  </si>
  <si>
    <r>
      <t xml:space="preserve">Price per unit (including related works and materials, USD, </t>
    </r>
    <r>
      <rPr>
        <b/>
        <sz val="12"/>
        <color rgb="FFFF0000"/>
        <rFont val="Times New Roman"/>
        <family val="1"/>
      </rPr>
      <t>excl. VAT</t>
    </r>
    <r>
      <rPr>
        <b/>
        <sz val="12"/>
        <color theme="1"/>
        <rFont val="Times New Roman"/>
        <family val="1"/>
        <charset val="204"/>
      </rPr>
      <t xml:space="preserve">) /Вартість за одиницю (включаючи супутні роботи і матеріали, грн., </t>
    </r>
    <r>
      <rPr>
        <b/>
        <sz val="12"/>
        <color rgb="FFFF0000"/>
        <rFont val="Times New Roman"/>
        <family val="1"/>
      </rPr>
      <t>без ПДВ</t>
    </r>
    <r>
      <rPr>
        <b/>
        <sz val="12"/>
        <color theme="1"/>
        <rFont val="Times New Roman"/>
        <family val="1"/>
        <charset val="204"/>
      </rPr>
      <t>)</t>
    </r>
  </si>
  <si>
    <t>Annex B Bill of Quantities (BOQ) RFP 2023 015 / Додаток B Технічне завдання (BOQ) RFP 2023 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</si>
</sst>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b/>
      <i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medium">
        <color indexed="64"/>
      </left>
      <right style="thin">
        <color theme="4"/>
      </right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/>
    <xf numFmtId="0" fontId="19" fillId="0" borderId="0"/>
    <xf numFmtId="0" fontId="19" fillId="0" borderId="0"/>
  </cellStyleXfs>
  <cellXfs count="213">
    <xf numFmtId="0" fontId="0" fillId="0" borderId="0" xfId="0"/>
    <xf numFmtId="0" fontId="2" fillId="0" borderId="0" xfId="1" applyFont="1"/>
    <xf numFmtId="4" fontId="2" fillId="0" borderId="0" xfId="1" applyNumberFormat="1" applyFont="1"/>
    <xf numFmtId="2" fontId="2" fillId="0" borderId="0" xfId="1" applyNumberFormat="1" applyFont="1"/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/>
    </xf>
    <xf numFmtId="2" fontId="6" fillId="2" borderId="6" xfId="1" applyNumberFormat="1" applyFont="1" applyFill="1" applyBorder="1" applyAlignment="1">
      <alignment horizont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top" wrapText="1"/>
    </xf>
    <xf numFmtId="2" fontId="7" fillId="2" borderId="11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left" vertical="center"/>
    </xf>
    <xf numFmtId="2" fontId="6" fillId="2" borderId="20" xfId="1" applyNumberFormat="1" applyFont="1" applyFill="1" applyBorder="1" applyAlignment="1">
      <alignment horizontal="center" wrapText="1"/>
    </xf>
    <xf numFmtId="2" fontId="7" fillId="2" borderId="6" xfId="1" applyNumberFormat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2" fontId="3" fillId="2" borderId="6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/>
    </xf>
    <xf numFmtId="0" fontId="3" fillId="0" borderId="10" xfId="1" applyFont="1" applyBorder="1" applyAlignment="1">
      <alignment horizontal="center"/>
    </xf>
    <xf numFmtId="2" fontId="7" fillId="2" borderId="20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23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/>
    </xf>
    <xf numFmtId="0" fontId="3" fillId="2" borderId="23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2" fontId="7" fillId="2" borderId="6" xfId="1" applyNumberFormat="1" applyFont="1" applyFill="1" applyBorder="1" applyAlignment="1">
      <alignment horizontal="center" vertical="center" wrapText="1"/>
    </xf>
    <xf numFmtId="2" fontId="7" fillId="2" borderId="6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top"/>
    </xf>
    <xf numFmtId="2" fontId="7" fillId="2" borderId="20" xfId="1" applyNumberFormat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center"/>
    </xf>
    <xf numFmtId="2" fontId="3" fillId="2" borderId="6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2" fontId="6" fillId="6" borderId="6" xfId="1" applyNumberFormat="1" applyFont="1" applyFill="1" applyBorder="1" applyAlignment="1">
      <alignment horizontal="center" vertical="center"/>
    </xf>
    <xf numFmtId="2" fontId="7" fillId="2" borderId="6" xfId="1" applyNumberFormat="1" applyFont="1" applyFill="1" applyBorder="1" applyAlignment="1">
      <alignment horizontal="center"/>
    </xf>
    <xf numFmtId="4" fontId="7" fillId="2" borderId="1" xfId="1" applyNumberFormat="1" applyFont="1" applyFill="1" applyBorder="1" applyAlignment="1">
      <alignment horizontal="left"/>
    </xf>
    <xf numFmtId="0" fontId="3" fillId="2" borderId="10" xfId="1" applyFont="1" applyFill="1" applyBorder="1" applyAlignment="1">
      <alignment horizontal="center" vertical="top" wrapText="1"/>
    </xf>
    <xf numFmtId="2" fontId="3" fillId="2" borderId="2" xfId="1" applyNumberFormat="1" applyFont="1" applyFill="1" applyBorder="1" applyAlignment="1">
      <alignment horizontal="left"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2" fontId="7" fillId="2" borderId="6" xfId="1" applyNumberFormat="1" applyFont="1" applyFill="1" applyBorder="1" applyAlignment="1">
      <alignment horizontal="center" vertical="top"/>
    </xf>
    <xf numFmtId="0" fontId="10" fillId="2" borderId="2" xfId="1" applyFont="1" applyFill="1" applyBorder="1" applyAlignment="1">
      <alignment horizontal="left" vertical="top" wrapText="1"/>
    </xf>
    <xf numFmtId="2" fontId="10" fillId="2" borderId="6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center" vertical="center"/>
    </xf>
    <xf numFmtId="2" fontId="7" fillId="0" borderId="6" xfId="1" applyNumberFormat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justify" wrapText="1"/>
    </xf>
    <xf numFmtId="0" fontId="7" fillId="4" borderId="10" xfId="1" applyFont="1" applyFill="1" applyBorder="1" applyAlignment="1">
      <alignment horizontal="center" vertical="center" wrapText="1"/>
    </xf>
    <xf numFmtId="0" fontId="14" fillId="0" borderId="0" xfId="1" applyFont="1"/>
    <xf numFmtId="4" fontId="16" fillId="10" borderId="34" xfId="2" applyNumberFormat="1" applyFont="1" applyFill="1" applyBorder="1" applyAlignment="1">
      <alignment horizontal="center" vertical="center" wrapText="1"/>
    </xf>
    <xf numFmtId="4" fontId="4" fillId="10" borderId="35" xfId="1" applyNumberFormat="1" applyFont="1" applyFill="1" applyBorder="1" applyAlignment="1">
      <alignment horizontal="center" vertical="center" wrapText="1"/>
    </xf>
    <xf numFmtId="4" fontId="17" fillId="10" borderId="36" xfId="1" applyNumberFormat="1" applyFont="1" applyFill="1" applyBorder="1" applyAlignment="1">
      <alignment horizontal="center" vertical="center" wrapText="1"/>
    </xf>
    <xf numFmtId="0" fontId="17" fillId="10" borderId="37" xfId="1" applyFont="1" applyFill="1" applyBorder="1" applyAlignment="1">
      <alignment horizontal="center" vertical="center" wrapText="1"/>
    </xf>
    <xf numFmtId="0" fontId="4" fillId="10" borderId="38" xfId="1" applyFont="1" applyFill="1" applyBorder="1" applyAlignment="1">
      <alignment horizontal="center" vertical="center" wrapText="1"/>
    </xf>
    <xf numFmtId="0" fontId="4" fillId="10" borderId="39" xfId="1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vertical="top" wrapText="1"/>
    </xf>
    <xf numFmtId="0" fontId="18" fillId="13" borderId="41" xfId="1" applyFont="1" applyFill="1" applyBorder="1" applyAlignment="1">
      <alignment horizontal="center" vertical="center"/>
    </xf>
    <xf numFmtId="0" fontId="18" fillId="13" borderId="0" xfId="1" applyFont="1" applyFill="1" applyBorder="1" applyAlignment="1">
      <alignment horizontal="center" vertical="center"/>
    </xf>
    <xf numFmtId="0" fontId="18" fillId="13" borderId="40" xfId="1" applyFont="1" applyFill="1" applyBorder="1" applyAlignment="1">
      <alignment horizontal="center" vertical="center"/>
    </xf>
    <xf numFmtId="4" fontId="23" fillId="12" borderId="42" xfId="1" applyNumberFormat="1" applyFont="1" applyFill="1" applyBorder="1" applyAlignment="1">
      <alignment horizontal="center" vertical="center" wrapText="1"/>
    </xf>
    <xf numFmtId="0" fontId="18" fillId="13" borderId="0" xfId="1" applyFont="1" applyFill="1" applyBorder="1" applyAlignment="1">
      <alignment vertical="center"/>
    </xf>
    <xf numFmtId="0" fontId="2" fillId="9" borderId="0" xfId="1" applyFont="1" applyFill="1"/>
    <xf numFmtId="0" fontId="2" fillId="8" borderId="0" xfId="1" applyFont="1" applyFill="1"/>
    <xf numFmtId="0" fontId="2" fillId="12" borderId="19" xfId="1" applyFont="1" applyFill="1" applyBorder="1"/>
    <xf numFmtId="0" fontId="2" fillId="7" borderId="0" xfId="1" applyFont="1" applyFill="1"/>
    <xf numFmtId="0" fontId="25" fillId="3" borderId="0" xfId="1" applyFont="1" applyFill="1"/>
    <xf numFmtId="0" fontId="26" fillId="0" borderId="0" xfId="1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19" fillId="0" borderId="0" xfId="4"/>
    <xf numFmtId="0" fontId="27" fillId="0" borderId="0" xfId="0" applyFont="1"/>
    <xf numFmtId="0" fontId="28" fillId="0" borderId="0" xfId="0" applyFont="1"/>
    <xf numFmtId="0" fontId="28" fillId="14" borderId="0" xfId="0" applyFont="1" applyFill="1"/>
    <xf numFmtId="0" fontId="28" fillId="12" borderId="0" xfId="0" applyFont="1" applyFill="1"/>
    <xf numFmtId="0" fontId="31" fillId="0" borderId="0" xfId="0" applyFont="1"/>
    <xf numFmtId="0" fontId="28" fillId="12" borderId="0" xfId="0" applyFont="1" applyFill="1" applyAlignment="1">
      <alignment vertical="top" wrapText="1"/>
    </xf>
    <xf numFmtId="0" fontId="5" fillId="3" borderId="5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top" wrapText="1"/>
    </xf>
    <xf numFmtId="0" fontId="7" fillId="2" borderId="8" xfId="1" applyFont="1" applyFill="1" applyBorder="1" applyAlignment="1">
      <alignment horizontal="left" vertical="top" wrapText="1"/>
    </xf>
    <xf numFmtId="0" fontId="7" fillId="2" borderId="7" xfId="1" applyFont="1" applyFill="1" applyBorder="1" applyAlignment="1">
      <alignment horizontal="left" vertical="top" wrapText="1"/>
    </xf>
    <xf numFmtId="0" fontId="6" fillId="4" borderId="17" xfId="1" applyFont="1" applyFill="1" applyBorder="1" applyAlignment="1">
      <alignment horizontal="center"/>
    </xf>
    <xf numFmtId="0" fontId="6" fillId="4" borderId="16" xfId="1" applyFont="1" applyFill="1" applyBorder="1" applyAlignment="1">
      <alignment horizontal="center"/>
    </xf>
    <xf numFmtId="0" fontId="6" fillId="4" borderId="15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6" fillId="6" borderId="19" xfId="1" applyFont="1" applyFill="1" applyBorder="1" applyAlignment="1">
      <alignment horizontal="left" vertical="center"/>
    </xf>
    <xf numFmtId="0" fontId="6" fillId="6" borderId="18" xfId="1" applyFont="1" applyFill="1" applyBorder="1" applyAlignment="1">
      <alignment horizontal="left" vertical="center"/>
    </xf>
    <xf numFmtId="0" fontId="6" fillId="6" borderId="24" xfId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0" fontId="6" fillId="7" borderId="10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left"/>
    </xf>
    <xf numFmtId="0" fontId="7" fillId="2" borderId="8" xfId="1" applyFont="1" applyFill="1" applyBorder="1" applyAlignment="1">
      <alignment horizontal="left"/>
    </xf>
    <xf numFmtId="0" fontId="7" fillId="2" borderId="7" xfId="1" applyFont="1" applyFill="1" applyBorder="1" applyAlignment="1">
      <alignment horizontal="left"/>
    </xf>
    <xf numFmtId="0" fontId="7" fillId="2" borderId="1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8" borderId="19" xfId="1" applyFont="1" applyFill="1" applyBorder="1" applyAlignment="1">
      <alignment horizontal="center" vertical="top" wrapText="1"/>
    </xf>
    <xf numFmtId="0" fontId="7" fillId="8" borderId="18" xfId="1" applyFont="1" applyFill="1" applyBorder="1" applyAlignment="1">
      <alignment horizontal="center" vertical="top" wrapText="1"/>
    </xf>
    <xf numFmtId="0" fontId="7" fillId="8" borderId="11" xfId="1" applyFont="1" applyFill="1" applyBorder="1" applyAlignment="1">
      <alignment horizontal="center" vertical="top" wrapText="1"/>
    </xf>
    <xf numFmtId="0" fontId="8" fillId="6" borderId="28" xfId="1" applyFont="1" applyFill="1" applyBorder="1" applyAlignment="1">
      <alignment horizontal="center"/>
    </xf>
    <xf numFmtId="0" fontId="8" fillId="6" borderId="27" xfId="1" applyFont="1" applyFill="1" applyBorder="1" applyAlignment="1">
      <alignment horizontal="center"/>
    </xf>
    <xf numFmtId="0" fontId="8" fillId="6" borderId="26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left"/>
    </xf>
    <xf numFmtId="0" fontId="7" fillId="2" borderId="18" xfId="1" applyFont="1" applyFill="1" applyBorder="1" applyAlignment="1">
      <alignment horizontal="left"/>
    </xf>
    <xf numFmtId="0" fontId="7" fillId="2" borderId="24" xfId="1" applyFont="1" applyFill="1" applyBorder="1" applyAlignment="1">
      <alignment horizontal="left"/>
    </xf>
    <xf numFmtId="0" fontId="7" fillId="2" borderId="19" xfId="1" applyFont="1" applyFill="1" applyBorder="1" applyAlignment="1">
      <alignment horizontal="left" vertical="center"/>
    </xf>
    <xf numFmtId="0" fontId="7" fillId="2" borderId="18" xfId="1" applyFont="1" applyFill="1" applyBorder="1" applyAlignment="1">
      <alignment horizontal="left" vertical="center"/>
    </xf>
    <xf numFmtId="0" fontId="7" fillId="2" borderId="24" xfId="1" applyFont="1" applyFill="1" applyBorder="1" applyAlignment="1">
      <alignment horizontal="left" vertical="center"/>
    </xf>
    <xf numFmtId="0" fontId="11" fillId="4" borderId="28" xfId="1" applyFont="1" applyFill="1" applyBorder="1" applyAlignment="1">
      <alignment horizontal="center"/>
    </xf>
    <xf numFmtId="0" fontId="11" fillId="4" borderId="27" xfId="1" applyFont="1" applyFill="1" applyBorder="1" applyAlignment="1">
      <alignment horizontal="center"/>
    </xf>
    <xf numFmtId="0" fontId="11" fillId="4" borderId="26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horizontal="left" vertical="center"/>
    </xf>
    <xf numFmtId="0" fontId="6" fillId="2" borderId="12" xfId="1" applyFont="1" applyFill="1" applyBorder="1" applyAlignment="1">
      <alignment horizontal="left" vertical="center"/>
    </xf>
    <xf numFmtId="0" fontId="6" fillId="2" borderId="22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7" fillId="7" borderId="19" xfId="1" applyFont="1" applyFill="1" applyBorder="1" applyAlignment="1">
      <alignment horizontal="center" wrapText="1"/>
    </xf>
    <xf numFmtId="0" fontId="7" fillId="7" borderId="18" xfId="1" applyFont="1" applyFill="1" applyBorder="1" applyAlignment="1">
      <alignment horizontal="center" wrapText="1"/>
    </xf>
    <xf numFmtId="0" fontId="7" fillId="7" borderId="11" xfId="1" applyFont="1" applyFill="1" applyBorder="1" applyAlignment="1">
      <alignment horizontal="center" wrapText="1"/>
    </xf>
    <xf numFmtId="0" fontId="7" fillId="5" borderId="25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7" fillId="4" borderId="11" xfId="1" applyFont="1" applyFill="1" applyBorder="1" applyAlignment="1">
      <alignment horizontal="center"/>
    </xf>
    <xf numFmtId="0" fontId="8" fillId="4" borderId="19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8" fillId="4" borderId="11" xfId="1" applyFont="1" applyFill="1" applyBorder="1" applyAlignment="1">
      <alignment horizontal="center"/>
    </xf>
    <xf numFmtId="0" fontId="6" fillId="7" borderId="9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  <xf numFmtId="0" fontId="6" fillId="7" borderId="2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left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6" fillId="4" borderId="10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4" fillId="9" borderId="9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8" fillId="6" borderId="19" xfId="1" applyFont="1" applyFill="1" applyBorder="1" applyAlignment="1">
      <alignment horizontal="center"/>
    </xf>
    <xf numFmtId="0" fontId="8" fillId="6" borderId="18" xfId="1" applyFont="1" applyFill="1" applyBorder="1" applyAlignment="1">
      <alignment horizontal="center"/>
    </xf>
    <xf numFmtId="0" fontId="8" fillId="6" borderId="11" xfId="1" applyFont="1" applyFill="1" applyBorder="1" applyAlignment="1">
      <alignment horizontal="center"/>
    </xf>
    <xf numFmtId="0" fontId="6" fillId="4" borderId="28" xfId="1" applyFont="1" applyFill="1" applyBorder="1" applyAlignment="1">
      <alignment horizontal="center"/>
    </xf>
    <xf numFmtId="0" fontId="6" fillId="4" borderId="27" xfId="1" applyFont="1" applyFill="1" applyBorder="1" applyAlignment="1">
      <alignment horizontal="center"/>
    </xf>
    <xf numFmtId="0" fontId="6" fillId="4" borderId="26" xfId="1" applyFont="1" applyFill="1" applyBorder="1" applyAlignment="1">
      <alignment horizontal="center"/>
    </xf>
    <xf numFmtId="0" fontId="12" fillId="5" borderId="19" xfId="1" applyFont="1" applyFill="1" applyBorder="1" applyAlignment="1">
      <alignment horizontal="center" vertical="top" wrapText="1"/>
    </xf>
    <xf numFmtId="0" fontId="12" fillId="5" borderId="18" xfId="1" applyFont="1" applyFill="1" applyBorder="1" applyAlignment="1">
      <alignment horizontal="center" vertical="top" wrapText="1"/>
    </xf>
    <xf numFmtId="0" fontId="12" fillId="5" borderId="11" xfId="1" applyFont="1" applyFill="1" applyBorder="1" applyAlignment="1">
      <alignment horizontal="center" vertical="top" wrapText="1"/>
    </xf>
    <xf numFmtId="0" fontId="7" fillId="2" borderId="19" xfId="1" applyFont="1" applyFill="1" applyBorder="1" applyAlignment="1">
      <alignment horizontal="left" vertical="top" wrapText="1"/>
    </xf>
    <xf numFmtId="0" fontId="7" fillId="2" borderId="18" xfId="1" applyFont="1" applyFill="1" applyBorder="1" applyAlignment="1">
      <alignment horizontal="left" vertical="top" wrapText="1"/>
    </xf>
    <xf numFmtId="0" fontId="7" fillId="2" borderId="24" xfId="1" applyFont="1" applyFill="1" applyBorder="1" applyAlignment="1">
      <alignment horizontal="left" vertical="top" wrapText="1"/>
    </xf>
    <xf numFmtId="0" fontId="18" fillId="0" borderId="41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2" fontId="20" fillId="0" borderId="0" xfId="3" applyNumberFormat="1" applyFont="1" applyAlignment="1">
      <alignment horizontal="center" vertical="center"/>
    </xf>
    <xf numFmtId="0" fontId="8" fillId="5" borderId="25" xfId="1" applyFont="1" applyFill="1" applyBorder="1" applyAlignment="1">
      <alignment horizontal="center"/>
    </xf>
    <xf numFmtId="0" fontId="8" fillId="5" borderId="18" xfId="1" applyFont="1" applyFill="1" applyBorder="1" applyAlignment="1">
      <alignment horizontal="center"/>
    </xf>
    <xf numFmtId="0" fontId="8" fillId="5" borderId="11" xfId="1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 vertical="top" wrapText="1"/>
    </xf>
    <xf numFmtId="0" fontId="22" fillId="12" borderId="25" xfId="0" applyFont="1" applyFill="1" applyBorder="1" applyAlignment="1">
      <alignment horizontal="center" vertical="center" wrapText="1"/>
    </xf>
    <xf numFmtId="0" fontId="21" fillId="12" borderId="18" xfId="0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top" wrapText="1"/>
    </xf>
    <xf numFmtId="0" fontId="7" fillId="4" borderId="18" xfId="1" applyFont="1" applyFill="1" applyBorder="1" applyAlignment="1">
      <alignment horizontal="center" vertical="top" wrapText="1"/>
    </xf>
    <xf numFmtId="0" fontId="7" fillId="4" borderId="11" xfId="1" applyFont="1" applyFill="1" applyBorder="1" applyAlignment="1">
      <alignment horizontal="center" vertical="top" wrapText="1"/>
    </xf>
    <xf numFmtId="0" fontId="7" fillId="2" borderId="25" xfId="1" applyFont="1" applyFill="1" applyBorder="1" applyAlignment="1">
      <alignment horizontal="left" vertical="center" wrapText="1"/>
    </xf>
    <xf numFmtId="0" fontId="7" fillId="2" borderId="18" xfId="1" applyFont="1" applyFill="1" applyBorder="1" applyAlignment="1">
      <alignment horizontal="left" vertical="center" wrapText="1"/>
    </xf>
    <xf numFmtId="0" fontId="7" fillId="2" borderId="24" xfId="1" applyFont="1" applyFill="1" applyBorder="1" applyAlignment="1">
      <alignment horizontal="left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7" fillId="0" borderId="19" xfId="1" applyFont="1" applyBorder="1" applyAlignment="1"/>
    <xf numFmtId="0" fontId="7" fillId="0" borderId="18" xfId="1" applyFont="1" applyBorder="1" applyAlignment="1"/>
    <xf numFmtId="0" fontId="7" fillId="0" borderId="24" xfId="1" applyFont="1" applyBorder="1" applyAlignment="1"/>
    <xf numFmtId="0" fontId="7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</cellXfs>
  <cellStyles count="5">
    <cellStyle name="Normal" xfId="0" builtinId="0"/>
    <cellStyle name="Normal 2" xfId="3" xr:uid="{FC7962A6-53AB-4E62-97CB-9495EE466793}"/>
    <cellStyle name="Normal 3" xfId="1" xr:uid="{201CEE54-1AA9-47C1-8EA1-350C0D5863DB}"/>
    <cellStyle name="Обычный 2" xfId="4" xr:uid="{E1CBAB81-5431-4D37-AD41-E6584DE26788}"/>
    <cellStyle name="Обычный_3_Днипро_Антоновича_70" xfId="2" xr:uid="{3D45B8E1-719B-4D9B-A7F6-73C770ACA6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1C7CF-4420-42AF-B594-97D3DA544A17}">
  <sheetPr>
    <pageSetUpPr fitToPage="1"/>
  </sheetPr>
  <dimension ref="A1:N659"/>
  <sheetViews>
    <sheetView tabSelected="1" zoomScale="90" zoomScaleNormal="90" workbookViewId="0">
      <selection sqref="A1:G1"/>
    </sheetView>
  </sheetViews>
  <sheetFormatPr defaultColWidth="9.140625" defaultRowHeight="15" x14ac:dyDescent="0.25"/>
  <cols>
    <col min="1" max="1" width="6.5703125" style="1" customWidth="1"/>
    <col min="2" max="2" width="71.140625" style="1" customWidth="1"/>
    <col min="3" max="3" width="70.28515625" style="1" customWidth="1"/>
    <col min="4" max="4" width="9.140625" style="1"/>
    <col min="5" max="5" width="11.42578125" style="1" customWidth="1"/>
    <col min="6" max="6" width="34.5703125" style="2" customWidth="1"/>
    <col min="7" max="7" width="33.7109375" style="1" customWidth="1"/>
    <col min="8" max="8" width="36" style="1" customWidth="1"/>
    <col min="9" max="16384" width="9.140625" style="1"/>
  </cols>
  <sheetData>
    <row r="1" spans="1:8" ht="148.5" customHeight="1" x14ac:dyDescent="0.25">
      <c r="A1" s="186" t="s">
        <v>483</v>
      </c>
      <c r="B1" s="186"/>
      <c r="C1" s="186"/>
      <c r="D1" s="186"/>
      <c r="E1" s="186"/>
      <c r="F1" s="186"/>
      <c r="G1" s="186"/>
    </row>
    <row r="2" spans="1:8" ht="17.45" customHeight="1" x14ac:dyDescent="0.25">
      <c r="A2" s="184" t="s">
        <v>0</v>
      </c>
      <c r="B2" s="185"/>
      <c r="C2" s="185"/>
      <c r="D2" s="185"/>
      <c r="E2" s="185"/>
      <c r="F2" s="185"/>
      <c r="G2" s="185"/>
      <c r="H2" s="185"/>
    </row>
    <row r="3" spans="1:8" ht="17.45" customHeight="1" x14ac:dyDescent="0.25">
      <c r="A3" s="184" t="s">
        <v>1</v>
      </c>
      <c r="B3" s="185"/>
      <c r="C3" s="185"/>
      <c r="D3" s="185"/>
      <c r="E3" s="185"/>
      <c r="F3" s="185"/>
      <c r="G3" s="185"/>
      <c r="H3" s="185"/>
    </row>
    <row r="4" spans="1:8" ht="17.45" customHeight="1" thickBot="1" x14ac:dyDescent="0.3">
      <c r="A4" s="70"/>
      <c r="B4" s="71"/>
      <c r="C4" s="71"/>
      <c r="D4" s="71"/>
      <c r="E4" s="71"/>
      <c r="F4" s="72"/>
      <c r="G4" s="74"/>
      <c r="H4" s="74"/>
    </row>
    <row r="5" spans="1:8" ht="39.75" customHeight="1" x14ac:dyDescent="0.25">
      <c r="A5" s="190" t="s">
        <v>469</v>
      </c>
      <c r="B5" s="190"/>
      <c r="C5" s="69" t="s">
        <v>470</v>
      </c>
      <c r="F5" s="1"/>
    </row>
    <row r="6" spans="1:8" ht="50.25" customHeight="1" x14ac:dyDescent="0.25">
      <c r="A6" s="191" t="s">
        <v>473</v>
      </c>
      <c r="B6" s="192"/>
      <c r="C6" s="192"/>
      <c r="F6" s="1"/>
    </row>
    <row r="7" spans="1:8" ht="17.45" customHeight="1" thickBot="1" x14ac:dyDescent="0.3">
      <c r="A7" s="70"/>
      <c r="B7" s="71"/>
      <c r="C7" s="71"/>
      <c r="D7" s="71"/>
      <c r="E7" s="71"/>
      <c r="F7" s="72"/>
      <c r="G7" s="74"/>
      <c r="H7" s="74"/>
    </row>
    <row r="8" spans="1:8" s="62" customFormat="1" ht="147.6" customHeight="1" thickBot="1" x14ac:dyDescent="0.3">
      <c r="A8" s="68" t="s">
        <v>2</v>
      </c>
      <c r="B8" s="67" t="s">
        <v>3</v>
      </c>
      <c r="C8" s="67" t="s">
        <v>4</v>
      </c>
      <c r="D8" s="66" t="s">
        <v>5</v>
      </c>
      <c r="E8" s="65" t="s">
        <v>6</v>
      </c>
      <c r="F8" s="64" t="s">
        <v>482</v>
      </c>
      <c r="G8" s="63" t="s">
        <v>481</v>
      </c>
      <c r="H8" s="73" t="s">
        <v>480</v>
      </c>
    </row>
    <row r="9" spans="1:8" ht="20.25" customHeight="1" x14ac:dyDescent="0.25">
      <c r="A9" s="169" t="s">
        <v>7</v>
      </c>
      <c r="B9" s="170"/>
      <c r="C9" s="170"/>
      <c r="D9" s="170"/>
      <c r="E9" s="170"/>
      <c r="F9" s="170"/>
      <c r="G9" s="171"/>
      <c r="H9" s="75"/>
    </row>
    <row r="10" spans="1:8" ht="28.5" customHeight="1" x14ac:dyDescent="0.25">
      <c r="A10" s="61"/>
      <c r="B10" s="207" t="s">
        <v>8</v>
      </c>
      <c r="C10" s="208"/>
      <c r="D10" s="208"/>
      <c r="E10" s="208"/>
      <c r="F10" s="208"/>
      <c r="G10" s="209"/>
      <c r="H10" s="61"/>
    </row>
    <row r="11" spans="1:8" ht="18.95" customHeight="1" x14ac:dyDescent="0.25">
      <c r="A11" s="14">
        <v>1</v>
      </c>
      <c r="B11" s="17" t="s">
        <v>9</v>
      </c>
      <c r="C11" s="17" t="s">
        <v>10</v>
      </c>
      <c r="D11" s="6" t="s">
        <v>11</v>
      </c>
      <c r="E11" s="6">
        <f>7335.05</f>
        <v>7335.05</v>
      </c>
      <c r="F11" s="12"/>
      <c r="G11" s="11"/>
      <c r="H11" s="77"/>
    </row>
    <row r="12" spans="1:8" ht="18.95" customHeight="1" x14ac:dyDescent="0.25">
      <c r="A12" s="14">
        <f t="shared" ref="A12:A22" si="0">A11+1</f>
        <v>2</v>
      </c>
      <c r="B12" s="13" t="s">
        <v>12</v>
      </c>
      <c r="C12" s="13" t="s">
        <v>13</v>
      </c>
      <c r="D12" s="6" t="s">
        <v>11</v>
      </c>
      <c r="E12" s="6">
        <v>441.35</v>
      </c>
      <c r="F12" s="12"/>
      <c r="G12" s="11"/>
      <c r="H12" s="77"/>
    </row>
    <row r="13" spans="1:8" ht="18.95" customHeight="1" x14ac:dyDescent="0.25">
      <c r="A13" s="14">
        <f t="shared" si="0"/>
        <v>3</v>
      </c>
      <c r="B13" s="13" t="s">
        <v>14</v>
      </c>
      <c r="C13" s="13" t="s">
        <v>15</v>
      </c>
      <c r="D13" s="6" t="s">
        <v>16</v>
      </c>
      <c r="E13" s="6">
        <v>145</v>
      </c>
      <c r="F13" s="12"/>
      <c r="G13" s="11"/>
      <c r="H13" s="77"/>
    </row>
    <row r="14" spans="1:8" ht="18.95" customHeight="1" x14ac:dyDescent="0.25">
      <c r="A14" s="14">
        <f t="shared" si="0"/>
        <v>4</v>
      </c>
      <c r="B14" s="13" t="s">
        <v>17</v>
      </c>
      <c r="C14" s="13" t="s">
        <v>18</v>
      </c>
      <c r="D14" s="6" t="s">
        <v>19</v>
      </c>
      <c r="E14" s="6">
        <v>1450</v>
      </c>
      <c r="F14" s="12"/>
      <c r="G14" s="11"/>
      <c r="H14" s="77"/>
    </row>
    <row r="15" spans="1:8" ht="18.95" customHeight="1" x14ac:dyDescent="0.25">
      <c r="A15" s="14">
        <f t="shared" si="0"/>
        <v>5</v>
      </c>
      <c r="B15" s="13" t="s">
        <v>20</v>
      </c>
      <c r="C15" s="13" t="s">
        <v>21</v>
      </c>
      <c r="D15" s="6" t="s">
        <v>16</v>
      </c>
      <c r="E15" s="6">
        <v>15</v>
      </c>
      <c r="F15" s="12"/>
      <c r="G15" s="11"/>
      <c r="H15" s="77"/>
    </row>
    <row r="16" spans="1:8" ht="18.95" customHeight="1" x14ac:dyDescent="0.25">
      <c r="A16" s="14">
        <f t="shared" si="0"/>
        <v>6</v>
      </c>
      <c r="B16" s="17" t="s">
        <v>22</v>
      </c>
      <c r="C16" s="17" t="s">
        <v>23</v>
      </c>
      <c r="D16" s="6" t="s">
        <v>11</v>
      </c>
      <c r="E16" s="6">
        <v>22.5</v>
      </c>
      <c r="F16" s="12"/>
      <c r="G16" s="11"/>
      <c r="H16" s="77"/>
    </row>
    <row r="17" spans="1:8" ht="18.95" customHeight="1" x14ac:dyDescent="0.25">
      <c r="A17" s="14">
        <f t="shared" si="0"/>
        <v>7</v>
      </c>
      <c r="B17" s="17" t="s">
        <v>24</v>
      </c>
      <c r="C17" s="17" t="s">
        <v>25</v>
      </c>
      <c r="D17" s="6" t="s">
        <v>11</v>
      </c>
      <c r="E17" s="6">
        <v>267.87</v>
      </c>
      <c r="F17" s="12"/>
      <c r="G17" s="11"/>
      <c r="H17" s="77"/>
    </row>
    <row r="18" spans="1:8" ht="18.95" customHeight="1" x14ac:dyDescent="0.25">
      <c r="A18" s="14">
        <f t="shared" si="0"/>
        <v>8</v>
      </c>
      <c r="B18" s="53" t="s">
        <v>26</v>
      </c>
      <c r="C18" s="53" t="s">
        <v>27</v>
      </c>
      <c r="D18" s="56" t="s">
        <v>11</v>
      </c>
      <c r="E18" s="56">
        <v>267.87</v>
      </c>
      <c r="F18" s="55"/>
      <c r="G18" s="54"/>
      <c r="H18" s="77"/>
    </row>
    <row r="19" spans="1:8" ht="18.95" customHeight="1" x14ac:dyDescent="0.25">
      <c r="A19" s="14">
        <f t="shared" si="0"/>
        <v>9</v>
      </c>
      <c r="B19" s="7" t="s">
        <v>28</v>
      </c>
      <c r="C19" s="7" t="s">
        <v>29</v>
      </c>
      <c r="D19" s="6" t="s">
        <v>19</v>
      </c>
      <c r="E19" s="6">
        <v>2231.7600000000002</v>
      </c>
      <c r="F19" s="12"/>
      <c r="G19" s="11"/>
      <c r="H19" s="77"/>
    </row>
    <row r="20" spans="1:8" ht="18.95" customHeight="1" x14ac:dyDescent="0.25">
      <c r="A20" s="14">
        <f t="shared" si="0"/>
        <v>10</v>
      </c>
      <c r="B20" s="7" t="s">
        <v>30</v>
      </c>
      <c r="C20" s="7" t="s">
        <v>31</v>
      </c>
      <c r="D20" s="56" t="s">
        <v>11</v>
      </c>
      <c r="E20" s="56">
        <v>2513.9699999999998</v>
      </c>
      <c r="F20" s="55"/>
      <c r="G20" s="54"/>
      <c r="H20" s="77"/>
    </row>
    <row r="21" spans="1:8" ht="18.95" customHeight="1" x14ac:dyDescent="0.25">
      <c r="A21" s="14">
        <f t="shared" si="0"/>
        <v>11</v>
      </c>
      <c r="B21" s="7" t="s">
        <v>32</v>
      </c>
      <c r="C21" s="7" t="s">
        <v>33</v>
      </c>
      <c r="D21" s="56" t="s">
        <v>11</v>
      </c>
      <c r="E21" s="56">
        <v>217</v>
      </c>
      <c r="F21" s="55"/>
      <c r="G21" s="54"/>
      <c r="H21" s="77"/>
    </row>
    <row r="22" spans="1:8" ht="18.95" customHeight="1" x14ac:dyDescent="0.25">
      <c r="A22" s="14">
        <f t="shared" si="0"/>
        <v>12</v>
      </c>
      <c r="B22" s="7" t="s">
        <v>34</v>
      </c>
      <c r="C22" s="7" t="s">
        <v>35</v>
      </c>
      <c r="D22" s="56" t="s">
        <v>11</v>
      </c>
      <c r="E22" s="56">
        <v>320</v>
      </c>
      <c r="F22" s="55"/>
      <c r="G22" s="54"/>
      <c r="H22" s="77"/>
    </row>
    <row r="23" spans="1:8" ht="20.25" customHeight="1" x14ac:dyDescent="0.25">
      <c r="A23" s="14"/>
      <c r="B23" s="196" t="s">
        <v>36</v>
      </c>
      <c r="C23" s="197"/>
      <c r="D23" s="197"/>
      <c r="E23" s="197"/>
      <c r="F23" s="198"/>
      <c r="G23" s="35"/>
      <c r="H23" s="77"/>
    </row>
    <row r="24" spans="1:8" ht="19.5" customHeight="1" x14ac:dyDescent="0.25">
      <c r="A24" s="199" t="s">
        <v>37</v>
      </c>
      <c r="B24" s="200"/>
      <c r="C24" s="200"/>
      <c r="D24" s="200"/>
      <c r="E24" s="200"/>
      <c r="F24" s="200"/>
      <c r="G24" s="201"/>
      <c r="H24" s="61"/>
    </row>
    <row r="25" spans="1:8" ht="39" customHeight="1" x14ac:dyDescent="0.25">
      <c r="A25" s="14">
        <v>1</v>
      </c>
      <c r="B25" s="7" t="s">
        <v>38</v>
      </c>
      <c r="C25" s="7" t="s">
        <v>39</v>
      </c>
      <c r="D25" s="6" t="s">
        <v>11</v>
      </c>
      <c r="E25" s="6">
        <v>2246.1</v>
      </c>
      <c r="F25" s="6"/>
      <c r="G25" s="16"/>
      <c r="H25" s="77"/>
    </row>
    <row r="26" spans="1:8" ht="37.5" customHeight="1" x14ac:dyDescent="0.25">
      <c r="A26" s="14">
        <f>A25+1</f>
        <v>2</v>
      </c>
      <c r="B26" s="7" t="s">
        <v>40</v>
      </c>
      <c r="C26" s="60" t="s">
        <v>41</v>
      </c>
      <c r="D26" s="6" t="s">
        <v>11</v>
      </c>
      <c r="E26" s="6">
        <v>98.24</v>
      </c>
      <c r="F26" s="12"/>
      <c r="G26" s="11"/>
      <c r="H26" s="77"/>
    </row>
    <row r="27" spans="1:8" ht="56.1" customHeight="1" x14ac:dyDescent="0.25">
      <c r="A27" s="14">
        <f>A26+1</f>
        <v>3</v>
      </c>
      <c r="B27" s="7" t="s">
        <v>42</v>
      </c>
      <c r="C27" s="7" t="s">
        <v>43</v>
      </c>
      <c r="D27" s="6" t="s">
        <v>11</v>
      </c>
      <c r="E27" s="6">
        <f>E26</f>
        <v>98.24</v>
      </c>
      <c r="F27" s="12"/>
      <c r="G27" s="11"/>
      <c r="H27" s="77"/>
    </row>
    <row r="28" spans="1:8" ht="19.5" customHeight="1" x14ac:dyDescent="0.25">
      <c r="A28" s="14">
        <f>A27+1</f>
        <v>4</v>
      </c>
      <c r="B28" s="13" t="s">
        <v>44</v>
      </c>
      <c r="C28" s="13" t="s">
        <v>45</v>
      </c>
      <c r="D28" s="6" t="s">
        <v>19</v>
      </c>
      <c r="E28" s="6">
        <v>115</v>
      </c>
      <c r="F28" s="12"/>
      <c r="G28" s="59"/>
      <c r="H28" s="77"/>
    </row>
    <row r="29" spans="1:8" ht="29.25" customHeight="1" x14ac:dyDescent="0.25">
      <c r="A29" s="202" t="s">
        <v>46</v>
      </c>
      <c r="B29" s="203"/>
      <c r="C29" s="203"/>
      <c r="D29" s="203"/>
      <c r="E29" s="203"/>
      <c r="F29" s="203"/>
      <c r="G29" s="58"/>
      <c r="H29" s="77"/>
    </row>
    <row r="30" spans="1:8" ht="22.5" customHeight="1" x14ac:dyDescent="0.25">
      <c r="A30" s="199" t="s">
        <v>47</v>
      </c>
      <c r="B30" s="200"/>
      <c r="C30" s="200"/>
      <c r="D30" s="200"/>
      <c r="E30" s="200"/>
      <c r="F30" s="200"/>
      <c r="G30" s="201"/>
      <c r="H30" s="61"/>
    </row>
    <row r="31" spans="1:8" ht="21.75" customHeight="1" x14ac:dyDescent="0.25">
      <c r="A31" s="14">
        <v>1</v>
      </c>
      <c r="B31" s="7" t="s">
        <v>48</v>
      </c>
      <c r="C31" s="7" t="s">
        <v>49</v>
      </c>
      <c r="D31" s="6" t="s">
        <v>11</v>
      </c>
      <c r="E31" s="6">
        <v>6893.7</v>
      </c>
      <c r="F31" s="12"/>
      <c r="G31" s="11"/>
      <c r="H31" s="77"/>
    </row>
    <row r="32" spans="1:8" ht="30.6" customHeight="1" x14ac:dyDescent="0.25">
      <c r="A32" s="14">
        <f t="shared" ref="A32:A40" si="1">A31+1</f>
        <v>2</v>
      </c>
      <c r="B32" s="7" t="s">
        <v>50</v>
      </c>
      <c r="C32" s="7" t="s">
        <v>51</v>
      </c>
      <c r="D32" s="6" t="s">
        <v>11</v>
      </c>
      <c r="E32" s="6">
        <f>E31</f>
        <v>6893.7</v>
      </c>
      <c r="F32" s="12"/>
      <c r="G32" s="11"/>
      <c r="H32" s="77"/>
    </row>
    <row r="33" spans="1:8" ht="16.5" customHeight="1" x14ac:dyDescent="0.25">
      <c r="A33" s="14">
        <f t="shared" si="1"/>
        <v>3</v>
      </c>
      <c r="B33" s="7" t="s">
        <v>52</v>
      </c>
      <c r="C33" s="7" t="s">
        <v>53</v>
      </c>
      <c r="D33" s="6" t="s">
        <v>11</v>
      </c>
      <c r="E33" s="6">
        <f>E32</f>
        <v>6893.7</v>
      </c>
      <c r="F33" s="6"/>
      <c r="G33" s="16"/>
      <c r="H33" s="77"/>
    </row>
    <row r="34" spans="1:8" ht="56.1" customHeight="1" x14ac:dyDescent="0.25">
      <c r="A34" s="14">
        <f t="shared" si="1"/>
        <v>4</v>
      </c>
      <c r="B34" s="7" t="s">
        <v>54</v>
      </c>
      <c r="C34" s="7" t="s">
        <v>55</v>
      </c>
      <c r="D34" s="6" t="s">
        <v>11</v>
      </c>
      <c r="E34" s="6">
        <f>E33</f>
        <v>6893.7</v>
      </c>
      <c r="F34" s="12"/>
      <c r="G34" s="11"/>
      <c r="H34" s="77"/>
    </row>
    <row r="35" spans="1:8" ht="17.45" customHeight="1" x14ac:dyDescent="0.25">
      <c r="A35" s="14">
        <f t="shared" si="1"/>
        <v>5</v>
      </c>
      <c r="B35" s="7" t="s">
        <v>48</v>
      </c>
      <c r="C35" s="7" t="s">
        <v>49</v>
      </c>
      <c r="D35" s="6" t="s">
        <v>11</v>
      </c>
      <c r="E35" s="6">
        <v>441.35</v>
      </c>
      <c r="F35" s="12"/>
      <c r="G35" s="16"/>
      <c r="H35" s="77"/>
    </row>
    <row r="36" spans="1:8" ht="29.45" customHeight="1" x14ac:dyDescent="0.25">
      <c r="A36" s="14">
        <f t="shared" si="1"/>
        <v>6</v>
      </c>
      <c r="B36" s="7" t="s">
        <v>56</v>
      </c>
      <c r="C36" s="7" t="s">
        <v>57</v>
      </c>
      <c r="D36" s="6" t="s">
        <v>11</v>
      </c>
      <c r="E36" s="6">
        <f>E35</f>
        <v>441.35</v>
      </c>
      <c r="F36" s="12"/>
      <c r="G36" s="11"/>
      <c r="H36" s="77"/>
    </row>
    <row r="37" spans="1:8" ht="17.45" customHeight="1" x14ac:dyDescent="0.25">
      <c r="A37" s="14">
        <f t="shared" si="1"/>
        <v>7</v>
      </c>
      <c r="B37" s="7" t="s">
        <v>58</v>
      </c>
      <c r="C37" s="7" t="s">
        <v>59</v>
      </c>
      <c r="D37" s="56" t="s">
        <v>11</v>
      </c>
      <c r="E37" s="56">
        <v>217</v>
      </c>
      <c r="F37" s="55"/>
      <c r="G37" s="54"/>
      <c r="H37" s="77"/>
    </row>
    <row r="38" spans="1:8" ht="27" customHeight="1" x14ac:dyDescent="0.25">
      <c r="A38" s="14">
        <f t="shared" si="1"/>
        <v>8</v>
      </c>
      <c r="B38" s="7" t="s">
        <v>60</v>
      </c>
      <c r="C38" s="7" t="s">
        <v>61</v>
      </c>
      <c r="D38" s="56" t="s">
        <v>11</v>
      </c>
      <c r="E38" s="56">
        <v>106.2</v>
      </c>
      <c r="F38" s="55"/>
      <c r="G38" s="54"/>
      <c r="H38" s="77"/>
    </row>
    <row r="39" spans="1:8" ht="27.95" customHeight="1" x14ac:dyDescent="0.25">
      <c r="A39" s="14">
        <f t="shared" si="1"/>
        <v>9</v>
      </c>
      <c r="B39" s="7" t="s">
        <v>62</v>
      </c>
      <c r="C39" s="7" t="s">
        <v>63</v>
      </c>
      <c r="D39" s="6" t="s">
        <v>11</v>
      </c>
      <c r="E39" s="6">
        <f>E38</f>
        <v>106.2</v>
      </c>
      <c r="F39" s="12"/>
      <c r="G39" s="11"/>
      <c r="H39" s="77"/>
    </row>
    <row r="40" spans="1:8" ht="55.5" customHeight="1" x14ac:dyDescent="0.25">
      <c r="A40" s="14">
        <f t="shared" si="1"/>
        <v>10</v>
      </c>
      <c r="B40" s="7" t="s">
        <v>64</v>
      </c>
      <c r="C40" s="7" t="s">
        <v>65</v>
      </c>
      <c r="D40" s="6" t="s">
        <v>11</v>
      </c>
      <c r="E40" s="6">
        <f>E39</f>
        <v>106.2</v>
      </c>
      <c r="F40" s="12"/>
      <c r="G40" s="11"/>
      <c r="H40" s="77"/>
    </row>
    <row r="41" spans="1:8" ht="29.25" customHeight="1" x14ac:dyDescent="0.25">
      <c r="A41" s="204" t="s">
        <v>66</v>
      </c>
      <c r="B41" s="205"/>
      <c r="C41" s="205"/>
      <c r="D41" s="205"/>
      <c r="E41" s="205"/>
      <c r="F41" s="206"/>
      <c r="G41" s="35"/>
      <c r="H41" s="77"/>
    </row>
    <row r="42" spans="1:8" ht="20.25" customHeight="1" x14ac:dyDescent="0.25">
      <c r="A42" s="57"/>
      <c r="B42" s="210" t="s">
        <v>67</v>
      </c>
      <c r="C42" s="211"/>
      <c r="D42" s="211"/>
      <c r="E42" s="211"/>
      <c r="F42" s="211"/>
      <c r="G42" s="212"/>
      <c r="H42" s="61"/>
    </row>
    <row r="43" spans="1:8" x14ac:dyDescent="0.25">
      <c r="A43" s="32">
        <v>1</v>
      </c>
      <c r="B43" s="53" t="s">
        <v>68</v>
      </c>
      <c r="C43" s="53" t="s">
        <v>69</v>
      </c>
      <c r="D43" s="56" t="s">
        <v>11</v>
      </c>
      <c r="E43" s="56">
        <v>267.87</v>
      </c>
      <c r="F43" s="55"/>
      <c r="G43" s="54"/>
      <c r="H43" s="77"/>
    </row>
    <row r="44" spans="1:8" ht="17.45" customHeight="1" x14ac:dyDescent="0.25">
      <c r="A44" s="32">
        <f t="shared" ref="A44:A50" si="2">A43+1</f>
        <v>2</v>
      </c>
      <c r="B44" s="7" t="s">
        <v>70</v>
      </c>
      <c r="C44" s="7" t="s">
        <v>71</v>
      </c>
      <c r="D44" s="6" t="s">
        <v>11</v>
      </c>
      <c r="E44" s="6">
        <f>E43</f>
        <v>267.87</v>
      </c>
      <c r="F44" s="12"/>
      <c r="G44" s="11"/>
      <c r="H44" s="77"/>
    </row>
    <row r="45" spans="1:8" ht="16.5" customHeight="1" x14ac:dyDescent="0.25">
      <c r="A45" s="32">
        <f t="shared" si="2"/>
        <v>3</v>
      </c>
      <c r="B45" s="7" t="s">
        <v>72</v>
      </c>
      <c r="C45" s="53" t="s">
        <v>73</v>
      </c>
      <c r="D45" s="6" t="s">
        <v>11</v>
      </c>
      <c r="E45" s="6">
        <f>E44</f>
        <v>267.87</v>
      </c>
      <c r="F45" s="12"/>
      <c r="G45" s="11"/>
      <c r="H45" s="77"/>
    </row>
    <row r="46" spans="1:8" ht="69" customHeight="1" x14ac:dyDescent="0.25">
      <c r="A46" s="32">
        <f t="shared" si="2"/>
        <v>4</v>
      </c>
      <c r="B46" s="7" t="s">
        <v>74</v>
      </c>
      <c r="C46" s="7" t="s">
        <v>75</v>
      </c>
      <c r="D46" s="6" t="s">
        <v>11</v>
      </c>
      <c r="E46" s="6">
        <f>E45</f>
        <v>267.87</v>
      </c>
      <c r="F46" s="12"/>
      <c r="G46" s="11"/>
      <c r="H46" s="77"/>
    </row>
    <row r="47" spans="1:8" x14ac:dyDescent="0.25">
      <c r="A47" s="32">
        <f t="shared" si="2"/>
        <v>5</v>
      </c>
      <c r="B47" s="7" t="s">
        <v>76</v>
      </c>
      <c r="C47" s="53" t="s">
        <v>77</v>
      </c>
      <c r="D47" s="6" t="s">
        <v>11</v>
      </c>
      <c r="E47" s="6">
        <v>2513.9699999999998</v>
      </c>
      <c r="F47" s="12"/>
      <c r="G47" s="11"/>
      <c r="H47" s="77"/>
    </row>
    <row r="48" spans="1:8" ht="27.95" customHeight="1" x14ac:dyDescent="0.25">
      <c r="A48" s="32">
        <f t="shared" si="2"/>
        <v>6</v>
      </c>
      <c r="B48" s="7" t="s">
        <v>78</v>
      </c>
      <c r="C48" s="7" t="s">
        <v>79</v>
      </c>
      <c r="D48" s="6" t="s">
        <v>11</v>
      </c>
      <c r="E48" s="6">
        <f>E47</f>
        <v>2513.9699999999998</v>
      </c>
      <c r="F48" s="12"/>
      <c r="G48" s="11"/>
      <c r="H48" s="77"/>
    </row>
    <row r="49" spans="1:8" ht="25.5" x14ac:dyDescent="0.25">
      <c r="A49" s="32">
        <f t="shared" si="2"/>
        <v>7</v>
      </c>
      <c r="B49" s="7" t="s">
        <v>80</v>
      </c>
      <c r="C49" s="7" t="s">
        <v>81</v>
      </c>
      <c r="D49" s="6" t="s">
        <v>19</v>
      </c>
      <c r="E49" s="6">
        <v>2231.7600000000002</v>
      </c>
      <c r="F49" s="12"/>
      <c r="G49" s="11"/>
      <c r="H49" s="77"/>
    </row>
    <row r="50" spans="1:8" ht="31.5" customHeight="1" x14ac:dyDescent="0.25">
      <c r="A50" s="32">
        <f t="shared" si="2"/>
        <v>8</v>
      </c>
      <c r="B50" s="7" t="s">
        <v>82</v>
      </c>
      <c r="C50" s="7" t="s">
        <v>83</v>
      </c>
      <c r="D50" s="6" t="s">
        <v>11</v>
      </c>
      <c r="E50" s="6">
        <v>465.94</v>
      </c>
      <c r="F50" s="12"/>
      <c r="G50" s="11"/>
      <c r="H50" s="77"/>
    </row>
    <row r="51" spans="1:8" x14ac:dyDescent="0.25">
      <c r="A51" s="93" t="s">
        <v>84</v>
      </c>
      <c r="B51" s="94"/>
      <c r="C51" s="94"/>
      <c r="D51" s="94"/>
      <c r="E51" s="94"/>
      <c r="F51" s="95"/>
      <c r="G51" s="52"/>
      <c r="H51" s="77"/>
    </row>
    <row r="52" spans="1:8" x14ac:dyDescent="0.25">
      <c r="A52" s="118" t="s">
        <v>85</v>
      </c>
      <c r="B52" s="119"/>
      <c r="C52" s="119"/>
      <c r="D52" s="119"/>
      <c r="E52" s="119"/>
      <c r="F52" s="119"/>
      <c r="G52" s="120"/>
      <c r="H52" s="76"/>
    </row>
    <row r="53" spans="1:8" x14ac:dyDescent="0.25">
      <c r="A53" s="48">
        <v>1</v>
      </c>
      <c r="B53" s="17" t="s">
        <v>86</v>
      </c>
      <c r="C53" s="17" t="s">
        <v>87</v>
      </c>
      <c r="D53" s="6" t="s">
        <v>11</v>
      </c>
      <c r="E53" s="6">
        <v>281.25</v>
      </c>
      <c r="F53" s="12"/>
      <c r="G53" s="11"/>
      <c r="H53" s="77"/>
    </row>
    <row r="54" spans="1:8" x14ac:dyDescent="0.25">
      <c r="A54" s="48">
        <f>A53+1</f>
        <v>2</v>
      </c>
      <c r="B54" s="17" t="s">
        <v>88</v>
      </c>
      <c r="C54" s="17" t="s">
        <v>89</v>
      </c>
      <c r="D54" s="6" t="s">
        <v>11</v>
      </c>
      <c r="E54" s="6">
        <f>E53</f>
        <v>281.25</v>
      </c>
      <c r="F54" s="12"/>
      <c r="G54" s="11"/>
      <c r="H54" s="77"/>
    </row>
    <row r="55" spans="1:8" x14ac:dyDescent="0.25">
      <c r="A55" s="48">
        <v>3</v>
      </c>
      <c r="B55" s="17" t="s">
        <v>90</v>
      </c>
      <c r="C55" s="17" t="s">
        <v>91</v>
      </c>
      <c r="D55" s="6" t="s">
        <v>11</v>
      </c>
      <c r="E55" s="6">
        <f>E54</f>
        <v>281.25</v>
      </c>
      <c r="F55" s="12"/>
      <c r="G55" s="11"/>
      <c r="H55" s="77"/>
    </row>
    <row r="56" spans="1:8" ht="25.5" x14ac:dyDescent="0.25">
      <c r="A56" s="48">
        <f>A55+1</f>
        <v>4</v>
      </c>
      <c r="B56" s="51" t="s">
        <v>92</v>
      </c>
      <c r="C56" s="17" t="s">
        <v>93</v>
      </c>
      <c r="D56" s="6" t="s">
        <v>11</v>
      </c>
      <c r="E56" s="6">
        <f>E55</f>
        <v>281.25</v>
      </c>
      <c r="F56" s="12"/>
      <c r="G56" s="11"/>
      <c r="H56" s="77"/>
    </row>
    <row r="57" spans="1:8" x14ac:dyDescent="0.25">
      <c r="A57" s="93" t="s">
        <v>94</v>
      </c>
      <c r="B57" s="94"/>
      <c r="C57" s="94"/>
      <c r="D57" s="94"/>
      <c r="E57" s="94"/>
      <c r="F57" s="95"/>
      <c r="G57" s="35"/>
      <c r="H57" s="77"/>
    </row>
    <row r="58" spans="1:8" x14ac:dyDescent="0.25">
      <c r="A58" s="193" t="s">
        <v>95</v>
      </c>
      <c r="B58" s="194"/>
      <c r="C58" s="194"/>
      <c r="D58" s="194"/>
      <c r="E58" s="194"/>
      <c r="F58" s="194"/>
      <c r="G58" s="195"/>
      <c r="H58" s="61"/>
    </row>
    <row r="59" spans="1:8" ht="30.6" customHeight="1" x14ac:dyDescent="0.25">
      <c r="A59" s="48">
        <f>1</f>
        <v>1</v>
      </c>
      <c r="B59" s="49" t="s">
        <v>96</v>
      </c>
      <c r="C59" s="49" t="s">
        <v>97</v>
      </c>
      <c r="D59" s="50" t="s">
        <v>11</v>
      </c>
      <c r="E59" s="50">
        <v>41.4</v>
      </c>
      <c r="F59" s="12"/>
      <c r="G59" s="11"/>
      <c r="H59" s="77"/>
    </row>
    <row r="60" spans="1:8" ht="15.6" customHeight="1" x14ac:dyDescent="0.25">
      <c r="A60" s="48">
        <f t="shared" ref="A60:A65" si="3">A59+1</f>
        <v>2</v>
      </c>
      <c r="B60" s="49" t="s">
        <v>98</v>
      </c>
      <c r="C60" s="49" t="s">
        <v>99</v>
      </c>
      <c r="D60" s="50" t="s">
        <v>11</v>
      </c>
      <c r="E60" s="50">
        <v>34.32</v>
      </c>
      <c r="F60" s="12"/>
      <c r="G60" s="11"/>
      <c r="H60" s="77"/>
    </row>
    <row r="61" spans="1:8" ht="18.95" customHeight="1" x14ac:dyDescent="0.25">
      <c r="A61" s="48">
        <f t="shared" si="3"/>
        <v>3</v>
      </c>
      <c r="B61" s="49" t="s">
        <v>100</v>
      </c>
      <c r="C61" s="49" t="s">
        <v>101</v>
      </c>
      <c r="D61" s="6" t="s">
        <v>16</v>
      </c>
      <c r="E61" s="6">
        <v>107</v>
      </c>
      <c r="F61" s="6"/>
      <c r="G61" s="16"/>
      <c r="H61" s="77"/>
    </row>
    <row r="62" spans="1:8" ht="17.100000000000001" customHeight="1" x14ac:dyDescent="0.25">
      <c r="A62" s="48">
        <f t="shared" si="3"/>
        <v>4</v>
      </c>
      <c r="B62" s="49" t="s">
        <v>102</v>
      </c>
      <c r="C62" s="49" t="s">
        <v>103</v>
      </c>
      <c r="D62" s="6" t="s">
        <v>16</v>
      </c>
      <c r="E62" s="6">
        <v>1</v>
      </c>
      <c r="F62" s="6"/>
      <c r="G62" s="16"/>
      <c r="H62" s="77"/>
    </row>
    <row r="63" spans="1:8" ht="18.95" customHeight="1" x14ac:dyDescent="0.25">
      <c r="A63" s="48">
        <f t="shared" si="3"/>
        <v>5</v>
      </c>
      <c r="B63" s="49" t="s">
        <v>104</v>
      </c>
      <c r="C63" s="49" t="s">
        <v>105</v>
      </c>
      <c r="D63" s="6" t="s">
        <v>16</v>
      </c>
      <c r="E63" s="6">
        <v>1</v>
      </c>
      <c r="F63" s="6"/>
      <c r="G63" s="16"/>
      <c r="H63" s="77"/>
    </row>
    <row r="64" spans="1:8" ht="40.5" customHeight="1" x14ac:dyDescent="0.25">
      <c r="A64" s="48">
        <f t="shared" si="3"/>
        <v>6</v>
      </c>
      <c r="B64" s="49" t="s">
        <v>106</v>
      </c>
      <c r="C64" s="49" t="s">
        <v>107</v>
      </c>
      <c r="D64" s="50" t="s">
        <v>11</v>
      </c>
      <c r="E64" s="50">
        <v>24.56</v>
      </c>
      <c r="F64" s="12"/>
      <c r="G64" s="11"/>
      <c r="H64" s="77"/>
    </row>
    <row r="65" spans="1:8" ht="14.1" customHeight="1" x14ac:dyDescent="0.25">
      <c r="A65" s="48">
        <f t="shared" si="3"/>
        <v>7</v>
      </c>
      <c r="B65" s="49" t="s">
        <v>108</v>
      </c>
      <c r="C65" s="49" t="s">
        <v>109</v>
      </c>
      <c r="D65" s="6" t="s">
        <v>16</v>
      </c>
      <c r="E65" s="6">
        <v>2</v>
      </c>
      <c r="F65" s="6"/>
      <c r="G65" s="16"/>
      <c r="H65" s="77"/>
    </row>
    <row r="66" spans="1:8" ht="15.95" customHeight="1" x14ac:dyDescent="0.25">
      <c r="A66" s="105" t="s">
        <v>110</v>
      </c>
      <c r="B66" s="106"/>
      <c r="C66" s="106"/>
      <c r="D66" s="106"/>
      <c r="E66" s="106"/>
      <c r="F66" s="106"/>
      <c r="G66" s="107"/>
      <c r="H66" s="77"/>
    </row>
    <row r="67" spans="1:8" ht="15" customHeight="1" x14ac:dyDescent="0.25">
      <c r="A67" s="48">
        <v>8</v>
      </c>
      <c r="B67" s="7" t="s">
        <v>111</v>
      </c>
      <c r="C67" s="7" t="s">
        <v>112</v>
      </c>
      <c r="D67" s="6" t="s">
        <v>11</v>
      </c>
      <c r="E67" s="6">
        <v>131</v>
      </c>
      <c r="F67" s="12"/>
      <c r="G67" s="16"/>
      <c r="H67" s="77"/>
    </row>
    <row r="68" spans="1:8" ht="30.95" customHeight="1" x14ac:dyDescent="0.25">
      <c r="A68" s="48">
        <f>A67+1</f>
        <v>9</v>
      </c>
      <c r="B68" s="7" t="s">
        <v>113</v>
      </c>
      <c r="C68" s="7" t="s">
        <v>114</v>
      </c>
      <c r="D68" s="6" t="s">
        <v>11</v>
      </c>
      <c r="E68" s="6">
        <v>131</v>
      </c>
      <c r="F68" s="12"/>
      <c r="G68" s="16"/>
      <c r="H68" s="77"/>
    </row>
    <row r="69" spans="1:8" ht="59.45" customHeight="1" x14ac:dyDescent="0.25">
      <c r="A69" s="48">
        <f>A68+1</f>
        <v>10</v>
      </c>
      <c r="B69" s="7" t="s">
        <v>115</v>
      </c>
      <c r="C69" s="7" t="s">
        <v>116</v>
      </c>
      <c r="D69" s="6" t="s">
        <v>11</v>
      </c>
      <c r="E69" s="6">
        <f>E68</f>
        <v>131</v>
      </c>
      <c r="F69" s="12"/>
      <c r="G69" s="11"/>
      <c r="H69" s="77"/>
    </row>
    <row r="70" spans="1:8" ht="28.5" customHeight="1" x14ac:dyDescent="0.25">
      <c r="A70" s="108" t="s">
        <v>117</v>
      </c>
      <c r="B70" s="109"/>
      <c r="C70" s="109"/>
      <c r="D70" s="109"/>
      <c r="E70" s="109"/>
      <c r="F70" s="109"/>
      <c r="G70" s="35"/>
      <c r="H70" s="77"/>
    </row>
    <row r="71" spans="1:8" ht="20.100000000000001" customHeight="1" x14ac:dyDescent="0.25">
      <c r="A71" s="178" t="s">
        <v>118</v>
      </c>
      <c r="B71" s="179"/>
      <c r="C71" s="179"/>
      <c r="D71" s="179"/>
      <c r="E71" s="179"/>
      <c r="F71" s="179"/>
      <c r="G71" s="180"/>
      <c r="H71" s="61"/>
    </row>
    <row r="72" spans="1:8" ht="29.45" customHeight="1" x14ac:dyDescent="0.25">
      <c r="A72" s="48">
        <v>1</v>
      </c>
      <c r="B72" s="17" t="s">
        <v>119</v>
      </c>
      <c r="C72" s="17" t="s">
        <v>120</v>
      </c>
      <c r="D72" s="6" t="s">
        <v>11</v>
      </c>
      <c r="E72" s="6">
        <v>320.36</v>
      </c>
      <c r="F72" s="12"/>
      <c r="G72" s="11"/>
      <c r="H72" s="77"/>
    </row>
    <row r="73" spans="1:8" ht="17.45" customHeight="1" x14ac:dyDescent="0.25">
      <c r="A73" s="48">
        <f>A72+1</f>
        <v>2</v>
      </c>
      <c r="B73" s="17" t="s">
        <v>121</v>
      </c>
      <c r="C73" s="17" t="s">
        <v>122</v>
      </c>
      <c r="D73" s="6" t="s">
        <v>19</v>
      </c>
      <c r="E73" s="6">
        <v>118.24</v>
      </c>
      <c r="F73" s="12"/>
      <c r="G73" s="11"/>
      <c r="H73" s="77"/>
    </row>
    <row r="74" spans="1:8" ht="17.45" customHeight="1" x14ac:dyDescent="0.25">
      <c r="A74" s="48">
        <f>A73+1</f>
        <v>3</v>
      </c>
      <c r="B74" s="17" t="s">
        <v>123</v>
      </c>
      <c r="C74" s="17" t="s">
        <v>124</v>
      </c>
      <c r="D74" s="6" t="s">
        <v>19</v>
      </c>
      <c r="E74" s="6">
        <v>94.25</v>
      </c>
      <c r="F74" s="12"/>
      <c r="G74" s="11"/>
      <c r="H74" s="77"/>
    </row>
    <row r="75" spans="1:8" ht="17.45" customHeight="1" x14ac:dyDescent="0.25">
      <c r="A75" s="48">
        <f>A74+1</f>
        <v>4</v>
      </c>
      <c r="B75" s="17" t="s">
        <v>125</v>
      </c>
      <c r="C75" s="17" t="s">
        <v>126</v>
      </c>
      <c r="D75" s="6" t="s">
        <v>16</v>
      </c>
      <c r="E75" s="43">
        <v>16</v>
      </c>
      <c r="F75" s="42"/>
      <c r="G75" s="44"/>
      <c r="H75" s="77"/>
    </row>
    <row r="76" spans="1:8" ht="17.45" customHeight="1" x14ac:dyDescent="0.25">
      <c r="A76" s="48">
        <f>A75+1</f>
        <v>5</v>
      </c>
      <c r="B76" s="17" t="s">
        <v>127</v>
      </c>
      <c r="C76" s="17" t="s">
        <v>128</v>
      </c>
      <c r="D76" s="6" t="s">
        <v>16</v>
      </c>
      <c r="E76" s="43">
        <v>2</v>
      </c>
      <c r="F76" s="42"/>
      <c r="G76" s="44"/>
      <c r="H76" s="77"/>
    </row>
    <row r="77" spans="1:8" ht="28.5" customHeight="1" x14ac:dyDescent="0.25">
      <c r="A77" s="181" t="s">
        <v>129</v>
      </c>
      <c r="B77" s="182"/>
      <c r="C77" s="182"/>
      <c r="D77" s="182"/>
      <c r="E77" s="182"/>
      <c r="F77" s="183"/>
      <c r="G77" s="36"/>
      <c r="H77" s="77"/>
    </row>
    <row r="78" spans="1:8" ht="21" customHeight="1" x14ac:dyDescent="0.25">
      <c r="A78" s="138" t="s">
        <v>130</v>
      </c>
      <c r="B78" s="139"/>
      <c r="C78" s="139"/>
      <c r="D78" s="139"/>
      <c r="E78" s="139"/>
      <c r="F78" s="139"/>
      <c r="G78" s="140"/>
      <c r="H78" s="78"/>
    </row>
    <row r="79" spans="1:8" ht="15.95" customHeight="1" x14ac:dyDescent="0.25">
      <c r="A79" s="32">
        <v>1</v>
      </c>
      <c r="B79" s="7" t="s">
        <v>131</v>
      </c>
      <c r="C79" s="7" t="s">
        <v>132</v>
      </c>
      <c r="D79" s="6" t="s">
        <v>133</v>
      </c>
      <c r="E79" s="6">
        <v>320.36</v>
      </c>
      <c r="F79" s="12"/>
      <c r="G79" s="11"/>
      <c r="H79" s="77"/>
    </row>
    <row r="80" spans="1:8" ht="15.95" customHeight="1" x14ac:dyDescent="0.25">
      <c r="A80" s="32">
        <f>A79+1</f>
        <v>2</v>
      </c>
      <c r="B80" s="7" t="s">
        <v>134</v>
      </c>
      <c r="C80" s="7" t="s">
        <v>135</v>
      </c>
      <c r="D80" s="6" t="s">
        <v>133</v>
      </c>
      <c r="E80" s="6">
        <v>320.36</v>
      </c>
      <c r="F80" s="12"/>
      <c r="G80" s="11"/>
      <c r="H80" s="77"/>
    </row>
    <row r="81" spans="1:8" ht="25.5" customHeight="1" x14ac:dyDescent="0.25">
      <c r="A81" s="124" t="s">
        <v>136</v>
      </c>
      <c r="B81" s="125"/>
      <c r="C81" s="126"/>
      <c r="D81" s="15"/>
      <c r="E81" s="15"/>
      <c r="F81" s="47"/>
      <c r="G81" s="46"/>
    </row>
    <row r="82" spans="1:8" ht="30" customHeight="1" x14ac:dyDescent="0.25">
      <c r="A82" s="102" t="s">
        <v>137</v>
      </c>
      <c r="B82" s="103"/>
      <c r="C82" s="103"/>
      <c r="D82" s="103"/>
      <c r="E82" s="103"/>
      <c r="F82" s="104"/>
      <c r="G82" s="45"/>
      <c r="H82" s="45"/>
    </row>
    <row r="83" spans="1:8" ht="26.1" customHeight="1" x14ac:dyDescent="0.25">
      <c r="A83" s="150" t="s">
        <v>138</v>
      </c>
      <c r="B83" s="151"/>
      <c r="C83" s="151"/>
      <c r="D83" s="151"/>
      <c r="E83" s="151"/>
      <c r="F83" s="151"/>
      <c r="G83" s="152"/>
      <c r="H83" s="78"/>
    </row>
    <row r="84" spans="1:8" ht="21.95" customHeight="1" x14ac:dyDescent="0.25">
      <c r="A84" s="156" t="s">
        <v>139</v>
      </c>
      <c r="B84" s="157"/>
      <c r="C84" s="157"/>
      <c r="D84" s="157"/>
      <c r="E84" s="157"/>
      <c r="F84" s="157"/>
      <c r="G84" s="158"/>
    </row>
    <row r="85" spans="1:8" ht="23.1" customHeight="1" x14ac:dyDescent="0.25">
      <c r="A85" s="34">
        <v>1</v>
      </c>
      <c r="B85" s="13" t="s">
        <v>140</v>
      </c>
      <c r="C85" s="13" t="s">
        <v>141</v>
      </c>
      <c r="D85" s="6" t="s">
        <v>19</v>
      </c>
      <c r="E85" s="43">
        <v>162</v>
      </c>
      <c r="F85" s="42"/>
      <c r="G85" s="41"/>
      <c r="H85" s="77"/>
    </row>
    <row r="86" spans="1:8" ht="23.1" customHeight="1" x14ac:dyDescent="0.25">
      <c r="A86" s="34">
        <f t="shared" ref="A86:A94" si="4">A85+1</f>
        <v>2</v>
      </c>
      <c r="B86" s="13" t="s">
        <v>142</v>
      </c>
      <c r="C86" s="13" t="s">
        <v>143</v>
      </c>
      <c r="D86" s="6" t="s">
        <v>19</v>
      </c>
      <c r="E86" s="43">
        <v>35</v>
      </c>
      <c r="F86" s="42"/>
      <c r="G86" s="44"/>
      <c r="H86" s="77"/>
    </row>
    <row r="87" spans="1:8" ht="23.1" customHeight="1" x14ac:dyDescent="0.25">
      <c r="A87" s="34">
        <f t="shared" si="4"/>
        <v>3</v>
      </c>
      <c r="B87" s="13" t="s">
        <v>144</v>
      </c>
      <c r="C87" s="13" t="s">
        <v>145</v>
      </c>
      <c r="D87" s="6" t="s">
        <v>19</v>
      </c>
      <c r="E87" s="43">
        <v>14</v>
      </c>
      <c r="F87" s="42"/>
      <c r="G87" s="44"/>
      <c r="H87" s="77"/>
    </row>
    <row r="88" spans="1:8" ht="23.1" customHeight="1" x14ac:dyDescent="0.25">
      <c r="A88" s="34">
        <f t="shared" si="4"/>
        <v>4</v>
      </c>
      <c r="B88" s="13" t="s">
        <v>146</v>
      </c>
      <c r="C88" s="13" t="s">
        <v>147</v>
      </c>
      <c r="D88" s="6" t="s">
        <v>19</v>
      </c>
      <c r="E88" s="43">
        <v>28</v>
      </c>
      <c r="F88" s="42"/>
      <c r="G88" s="44"/>
      <c r="H88" s="77"/>
    </row>
    <row r="89" spans="1:8" ht="23.1" customHeight="1" x14ac:dyDescent="0.25">
      <c r="A89" s="34">
        <f t="shared" si="4"/>
        <v>5</v>
      </c>
      <c r="B89" s="13" t="s">
        <v>148</v>
      </c>
      <c r="C89" s="13" t="s">
        <v>149</v>
      </c>
      <c r="D89" s="6" t="s">
        <v>19</v>
      </c>
      <c r="E89" s="43">
        <v>24</v>
      </c>
      <c r="F89" s="42"/>
      <c r="G89" s="41"/>
      <c r="H89" s="77"/>
    </row>
    <row r="90" spans="1:8" ht="23.1" customHeight="1" x14ac:dyDescent="0.25">
      <c r="A90" s="34">
        <f t="shared" si="4"/>
        <v>6</v>
      </c>
      <c r="B90" s="13" t="s">
        <v>150</v>
      </c>
      <c r="C90" s="37" t="s">
        <v>151</v>
      </c>
      <c r="D90" s="6" t="s">
        <v>16</v>
      </c>
      <c r="E90" s="43">
        <v>3</v>
      </c>
      <c r="F90" s="42"/>
      <c r="G90" s="44"/>
      <c r="H90" s="77"/>
    </row>
    <row r="91" spans="1:8" ht="23.1" customHeight="1" x14ac:dyDescent="0.25">
      <c r="A91" s="34">
        <f t="shared" si="4"/>
        <v>7</v>
      </c>
      <c r="B91" s="37" t="s">
        <v>152</v>
      </c>
      <c r="C91" s="37" t="s">
        <v>153</v>
      </c>
      <c r="D91" s="6" t="s">
        <v>16</v>
      </c>
      <c r="E91" s="43">
        <v>4</v>
      </c>
      <c r="F91" s="42"/>
      <c r="G91" s="44"/>
      <c r="H91" s="77"/>
    </row>
    <row r="92" spans="1:8" ht="23.1" customHeight="1" x14ac:dyDescent="0.25">
      <c r="A92" s="34">
        <f t="shared" si="4"/>
        <v>8</v>
      </c>
      <c r="B92" s="37" t="s">
        <v>154</v>
      </c>
      <c r="C92" s="37" t="s">
        <v>155</v>
      </c>
      <c r="D92" s="6" t="s">
        <v>16</v>
      </c>
      <c r="E92" s="43">
        <v>2</v>
      </c>
      <c r="F92" s="42"/>
      <c r="G92" s="44"/>
      <c r="H92" s="77"/>
    </row>
    <row r="93" spans="1:8" ht="23.1" customHeight="1" x14ac:dyDescent="0.25">
      <c r="A93" s="34">
        <f t="shared" si="4"/>
        <v>9</v>
      </c>
      <c r="B93" s="37" t="s">
        <v>156</v>
      </c>
      <c r="C93" s="37" t="s">
        <v>157</v>
      </c>
      <c r="D93" s="6" t="s">
        <v>16</v>
      </c>
      <c r="E93" s="43">
        <v>2</v>
      </c>
      <c r="F93" s="42"/>
      <c r="G93" s="41"/>
      <c r="H93" s="77"/>
    </row>
    <row r="94" spans="1:8" ht="23.1" customHeight="1" x14ac:dyDescent="0.25">
      <c r="A94" s="34">
        <f t="shared" si="4"/>
        <v>10</v>
      </c>
      <c r="B94" s="37" t="s">
        <v>158</v>
      </c>
      <c r="C94" s="37" t="s">
        <v>159</v>
      </c>
      <c r="D94" s="6" t="s">
        <v>16</v>
      </c>
      <c r="E94" s="43">
        <v>6</v>
      </c>
      <c r="F94" s="42"/>
      <c r="G94" s="41"/>
      <c r="H94" s="77"/>
    </row>
    <row r="95" spans="1:8" ht="29.25" customHeight="1" thickBot="1" x14ac:dyDescent="0.3">
      <c r="A95" s="153" t="s">
        <v>36</v>
      </c>
      <c r="B95" s="154"/>
      <c r="C95" s="154"/>
      <c r="D95" s="154"/>
      <c r="E95" s="154"/>
      <c r="F95" s="155"/>
      <c r="G95" s="39"/>
    </row>
    <row r="96" spans="1:8" ht="25.5" customHeight="1" x14ac:dyDescent="0.25">
      <c r="A96" s="130" t="s">
        <v>160</v>
      </c>
      <c r="B96" s="131"/>
      <c r="C96" s="131"/>
      <c r="D96" s="131"/>
      <c r="E96" s="131"/>
      <c r="F96" s="131"/>
      <c r="G96" s="132"/>
      <c r="H96" s="61"/>
    </row>
    <row r="97" spans="1:8" ht="20.45" customHeight="1" x14ac:dyDescent="0.25">
      <c r="A97" s="40">
        <v>1</v>
      </c>
      <c r="B97" s="7" t="s">
        <v>161</v>
      </c>
      <c r="C97" s="7" t="s">
        <v>162</v>
      </c>
      <c r="D97" s="6" t="s">
        <v>16</v>
      </c>
      <c r="E97" s="6">
        <v>6</v>
      </c>
      <c r="F97" s="6"/>
      <c r="G97" s="16"/>
      <c r="H97" s="77"/>
    </row>
    <row r="98" spans="1:8" ht="54.95" customHeight="1" x14ac:dyDescent="0.25">
      <c r="A98" s="40">
        <f t="shared" ref="A98:A107" si="5">A97+1</f>
        <v>2</v>
      </c>
      <c r="B98" s="7" t="s">
        <v>163</v>
      </c>
      <c r="C98" s="7" t="s">
        <v>164</v>
      </c>
      <c r="D98" s="6" t="s">
        <v>16</v>
      </c>
      <c r="E98" s="6">
        <v>23</v>
      </c>
      <c r="F98" s="6"/>
      <c r="G98" s="16"/>
      <c r="H98" s="77"/>
    </row>
    <row r="99" spans="1:8" ht="15.6" customHeight="1" x14ac:dyDescent="0.25">
      <c r="A99" s="40">
        <f t="shared" si="5"/>
        <v>3</v>
      </c>
      <c r="B99" s="7" t="s">
        <v>165</v>
      </c>
      <c r="C99" s="7" t="s">
        <v>166</v>
      </c>
      <c r="D99" s="6" t="s">
        <v>16</v>
      </c>
      <c r="E99" s="6">
        <v>1</v>
      </c>
      <c r="F99" s="6"/>
      <c r="G99" s="16"/>
      <c r="H99" s="77"/>
    </row>
    <row r="100" spans="1:8" ht="29.1" customHeight="1" x14ac:dyDescent="0.25">
      <c r="A100" s="40">
        <f t="shared" si="5"/>
        <v>4</v>
      </c>
      <c r="B100" s="7" t="s">
        <v>167</v>
      </c>
      <c r="C100" s="7" t="s">
        <v>168</v>
      </c>
      <c r="D100" s="6" t="s">
        <v>16</v>
      </c>
      <c r="E100" s="6">
        <v>38</v>
      </c>
      <c r="F100" s="6"/>
      <c r="G100" s="16"/>
      <c r="H100" s="77"/>
    </row>
    <row r="101" spans="1:8" ht="44.45" customHeight="1" x14ac:dyDescent="0.25">
      <c r="A101" s="40">
        <f t="shared" si="5"/>
        <v>5</v>
      </c>
      <c r="B101" s="17" t="s">
        <v>169</v>
      </c>
      <c r="C101" s="17" t="s">
        <v>170</v>
      </c>
      <c r="D101" s="6" t="s">
        <v>16</v>
      </c>
      <c r="E101" s="6">
        <v>44</v>
      </c>
      <c r="F101" s="6"/>
      <c r="G101" s="16"/>
      <c r="H101" s="77"/>
    </row>
    <row r="102" spans="1:8" ht="32.1" customHeight="1" x14ac:dyDescent="0.25">
      <c r="A102" s="40">
        <f t="shared" si="5"/>
        <v>6</v>
      </c>
      <c r="B102" s="7" t="s">
        <v>171</v>
      </c>
      <c r="C102" s="7" t="s">
        <v>172</v>
      </c>
      <c r="D102" s="6" t="s">
        <v>16</v>
      </c>
      <c r="E102" s="6">
        <v>2</v>
      </c>
      <c r="F102" s="6"/>
      <c r="G102" s="16"/>
      <c r="H102" s="77"/>
    </row>
    <row r="103" spans="1:8" ht="27.75" customHeight="1" x14ac:dyDescent="0.25">
      <c r="A103" s="40">
        <f t="shared" si="5"/>
        <v>7</v>
      </c>
      <c r="B103" s="7" t="s">
        <v>173</v>
      </c>
      <c r="C103" s="7" t="s">
        <v>174</v>
      </c>
      <c r="D103" s="6" t="s">
        <v>16</v>
      </c>
      <c r="E103" s="6">
        <v>16</v>
      </c>
      <c r="F103" s="6"/>
      <c r="G103" s="16"/>
      <c r="H103" s="77"/>
    </row>
    <row r="104" spans="1:8" ht="44.45" customHeight="1" x14ac:dyDescent="0.25">
      <c r="A104" s="40">
        <f t="shared" si="5"/>
        <v>8</v>
      </c>
      <c r="B104" s="17" t="s">
        <v>169</v>
      </c>
      <c r="C104" s="17" t="s">
        <v>175</v>
      </c>
      <c r="D104" s="6" t="s">
        <v>16</v>
      </c>
      <c r="E104" s="6">
        <v>18</v>
      </c>
      <c r="F104" s="6"/>
      <c r="G104" s="16"/>
      <c r="H104" s="77"/>
    </row>
    <row r="105" spans="1:8" ht="27.6" customHeight="1" x14ac:dyDescent="0.25">
      <c r="A105" s="40">
        <f t="shared" si="5"/>
        <v>9</v>
      </c>
      <c r="B105" s="7" t="s">
        <v>176</v>
      </c>
      <c r="C105" s="7" t="s">
        <v>177</v>
      </c>
      <c r="D105" s="6" t="s">
        <v>16</v>
      </c>
      <c r="E105" s="6">
        <v>10</v>
      </c>
      <c r="F105" s="6"/>
      <c r="G105" s="16"/>
      <c r="H105" s="77"/>
    </row>
    <row r="106" spans="1:8" ht="27.6" customHeight="1" x14ac:dyDescent="0.25">
      <c r="A106" s="40">
        <f t="shared" si="5"/>
        <v>10</v>
      </c>
      <c r="B106" s="7" t="s">
        <v>178</v>
      </c>
      <c r="C106" s="7" t="s">
        <v>179</v>
      </c>
      <c r="D106" s="6" t="s">
        <v>16</v>
      </c>
      <c r="E106" s="6">
        <v>8</v>
      </c>
      <c r="F106" s="6"/>
      <c r="G106" s="16"/>
      <c r="H106" s="77"/>
    </row>
    <row r="107" spans="1:8" ht="17.100000000000001" customHeight="1" x14ac:dyDescent="0.25">
      <c r="A107" s="40">
        <f t="shared" si="5"/>
        <v>11</v>
      </c>
      <c r="B107" s="7" t="s">
        <v>180</v>
      </c>
      <c r="C107" s="7" t="s">
        <v>181</v>
      </c>
      <c r="D107" s="6" t="s">
        <v>16</v>
      </c>
      <c r="E107" s="6">
        <v>6</v>
      </c>
      <c r="F107" s="6"/>
      <c r="G107" s="16"/>
      <c r="H107" s="77"/>
    </row>
    <row r="108" spans="1:8" ht="22.5" customHeight="1" x14ac:dyDescent="0.25">
      <c r="A108" s="113" t="s">
        <v>182</v>
      </c>
      <c r="B108" s="114"/>
      <c r="C108" s="114"/>
      <c r="D108" s="114"/>
      <c r="E108" s="114"/>
      <c r="F108" s="115"/>
      <c r="G108" s="39"/>
    </row>
    <row r="109" spans="1:8" ht="22.5" customHeight="1" x14ac:dyDescent="0.25">
      <c r="A109" s="144" t="s">
        <v>183</v>
      </c>
      <c r="B109" s="145"/>
      <c r="C109" s="145"/>
      <c r="D109" s="145"/>
      <c r="E109" s="145"/>
      <c r="F109" s="145"/>
      <c r="G109" s="146"/>
      <c r="H109" s="61"/>
    </row>
    <row r="110" spans="1:8" ht="53.1" customHeight="1" x14ac:dyDescent="0.25">
      <c r="A110" s="23">
        <v>1</v>
      </c>
      <c r="B110" s="17" t="s">
        <v>184</v>
      </c>
      <c r="C110" s="17" t="s">
        <v>185</v>
      </c>
      <c r="D110" s="6" t="s">
        <v>16</v>
      </c>
      <c r="E110" s="6">
        <v>8</v>
      </c>
      <c r="F110" s="6"/>
      <c r="G110" s="16"/>
      <c r="H110" s="77"/>
    </row>
    <row r="111" spans="1:8" ht="19.5" customHeight="1" x14ac:dyDescent="0.25">
      <c r="A111" s="23">
        <f t="shared" ref="A111:A119" si="6">A110+1</f>
        <v>2</v>
      </c>
      <c r="B111" s="38" t="s">
        <v>186</v>
      </c>
      <c r="C111" s="38" t="s">
        <v>187</v>
      </c>
      <c r="D111" s="6" t="s">
        <v>16</v>
      </c>
      <c r="E111" s="6">
        <v>1</v>
      </c>
      <c r="F111" s="6"/>
      <c r="G111" s="16"/>
      <c r="H111" s="77"/>
    </row>
    <row r="112" spans="1:8" ht="19.5" customHeight="1" x14ac:dyDescent="0.25">
      <c r="A112" s="23">
        <f t="shared" si="6"/>
        <v>3</v>
      </c>
      <c r="B112" s="13" t="s">
        <v>188</v>
      </c>
      <c r="C112" s="17" t="s">
        <v>189</v>
      </c>
      <c r="D112" s="6" t="s">
        <v>19</v>
      </c>
      <c r="E112" s="6">
        <v>4</v>
      </c>
      <c r="F112" s="6"/>
      <c r="G112" s="16"/>
      <c r="H112" s="77"/>
    </row>
    <row r="113" spans="1:8" ht="19.5" customHeight="1" x14ac:dyDescent="0.25">
      <c r="A113" s="23">
        <f t="shared" si="6"/>
        <v>4</v>
      </c>
      <c r="B113" s="13" t="s">
        <v>190</v>
      </c>
      <c r="C113" s="17" t="s">
        <v>191</v>
      </c>
      <c r="D113" s="6" t="s">
        <v>19</v>
      </c>
      <c r="E113" s="6">
        <v>6.6</v>
      </c>
      <c r="F113" s="6"/>
      <c r="G113" s="16"/>
      <c r="H113" s="77"/>
    </row>
    <row r="114" spans="1:8" ht="19.5" customHeight="1" x14ac:dyDescent="0.25">
      <c r="A114" s="23">
        <f t="shared" si="6"/>
        <v>5</v>
      </c>
      <c r="B114" s="13" t="s">
        <v>192</v>
      </c>
      <c r="C114" s="17" t="s">
        <v>193</v>
      </c>
      <c r="D114" s="6" t="s">
        <v>19</v>
      </c>
      <c r="E114" s="6">
        <v>19.8</v>
      </c>
      <c r="F114" s="6"/>
      <c r="G114" s="16"/>
      <c r="H114" s="77"/>
    </row>
    <row r="115" spans="1:8" ht="19.5" customHeight="1" x14ac:dyDescent="0.25">
      <c r="A115" s="23">
        <f t="shared" si="6"/>
        <v>6</v>
      </c>
      <c r="B115" s="17" t="s">
        <v>194</v>
      </c>
      <c r="C115" s="17" t="s">
        <v>195</v>
      </c>
      <c r="D115" s="6" t="s">
        <v>19</v>
      </c>
      <c r="E115" s="6">
        <v>4</v>
      </c>
      <c r="F115" s="6"/>
      <c r="G115" s="16"/>
      <c r="H115" s="77"/>
    </row>
    <row r="116" spans="1:8" ht="19.5" customHeight="1" x14ac:dyDescent="0.25">
      <c r="A116" s="23">
        <f t="shared" si="6"/>
        <v>7</v>
      </c>
      <c r="B116" s="7" t="s">
        <v>196</v>
      </c>
      <c r="C116" s="7" t="s">
        <v>197</v>
      </c>
      <c r="D116" s="6" t="s">
        <v>11</v>
      </c>
      <c r="E116" s="6">
        <v>8.1</v>
      </c>
      <c r="F116" s="6"/>
      <c r="G116" s="16"/>
      <c r="H116" s="77"/>
    </row>
    <row r="117" spans="1:8" ht="19.5" customHeight="1" x14ac:dyDescent="0.25">
      <c r="A117" s="23">
        <f t="shared" si="6"/>
        <v>8</v>
      </c>
      <c r="B117" s="7" t="s">
        <v>198</v>
      </c>
      <c r="C117" s="7" t="s">
        <v>199</v>
      </c>
      <c r="D117" s="6" t="s">
        <v>11</v>
      </c>
      <c r="E117" s="6">
        <v>8.1</v>
      </c>
      <c r="F117" s="6"/>
      <c r="G117" s="16"/>
      <c r="H117" s="77"/>
    </row>
    <row r="118" spans="1:8" ht="19.5" customHeight="1" x14ac:dyDescent="0.25">
      <c r="A118" s="23">
        <f t="shared" si="6"/>
        <v>9</v>
      </c>
      <c r="B118" s="37" t="s">
        <v>200</v>
      </c>
      <c r="C118" s="17" t="s">
        <v>201</v>
      </c>
      <c r="D118" s="6" t="s">
        <v>16</v>
      </c>
      <c r="E118" s="6">
        <v>1</v>
      </c>
      <c r="F118" s="6"/>
      <c r="G118" s="16"/>
      <c r="H118" s="77"/>
    </row>
    <row r="119" spans="1:8" ht="19.5" customHeight="1" x14ac:dyDescent="0.25">
      <c r="A119" s="23">
        <f t="shared" si="6"/>
        <v>10</v>
      </c>
      <c r="B119" s="7" t="s">
        <v>202</v>
      </c>
      <c r="C119" s="7" t="s">
        <v>203</v>
      </c>
      <c r="D119" s="6" t="s">
        <v>204</v>
      </c>
      <c r="E119" s="6">
        <v>6.7</v>
      </c>
      <c r="F119" s="12"/>
      <c r="G119" s="16"/>
      <c r="H119" s="77"/>
    </row>
    <row r="120" spans="1:8" ht="22.5" customHeight="1" x14ac:dyDescent="0.25">
      <c r="A120" s="124" t="s">
        <v>205</v>
      </c>
      <c r="B120" s="125"/>
      <c r="C120" s="125"/>
      <c r="D120" s="125"/>
      <c r="E120" s="125"/>
      <c r="F120" s="126"/>
      <c r="G120" s="36"/>
    </row>
    <row r="121" spans="1:8" ht="28.5" customHeight="1" x14ac:dyDescent="0.25">
      <c r="A121" s="96" t="s">
        <v>206</v>
      </c>
      <c r="B121" s="97"/>
      <c r="C121" s="97"/>
      <c r="D121" s="97"/>
      <c r="E121" s="97"/>
      <c r="F121" s="97"/>
      <c r="G121" s="98"/>
      <c r="H121" s="61"/>
    </row>
    <row r="122" spans="1:8" ht="44.1" customHeight="1" x14ac:dyDescent="0.25">
      <c r="A122" s="14">
        <v>1</v>
      </c>
      <c r="B122" s="7" t="s">
        <v>207</v>
      </c>
      <c r="C122" s="7" t="s">
        <v>208</v>
      </c>
      <c r="D122" s="6" t="s">
        <v>19</v>
      </c>
      <c r="E122" s="6">
        <v>311</v>
      </c>
      <c r="F122" s="6"/>
      <c r="G122" s="16"/>
      <c r="H122" s="77"/>
    </row>
    <row r="123" spans="1:8" ht="43.5" customHeight="1" x14ac:dyDescent="0.25">
      <c r="A123" s="14">
        <f t="shared" ref="A123:A129" si="7">A122+1</f>
        <v>2</v>
      </c>
      <c r="B123" s="7" t="s">
        <v>209</v>
      </c>
      <c r="C123" s="7" t="s">
        <v>210</v>
      </c>
      <c r="D123" s="6" t="s">
        <v>19</v>
      </c>
      <c r="E123" s="6">
        <v>82</v>
      </c>
      <c r="F123" s="6"/>
      <c r="G123" s="16"/>
      <c r="H123" s="77"/>
    </row>
    <row r="124" spans="1:8" ht="42" customHeight="1" x14ac:dyDescent="0.25">
      <c r="A124" s="14">
        <f t="shared" si="7"/>
        <v>3</v>
      </c>
      <c r="B124" s="7" t="s">
        <v>211</v>
      </c>
      <c r="C124" s="7" t="s">
        <v>212</v>
      </c>
      <c r="D124" s="6" t="s">
        <v>19</v>
      </c>
      <c r="E124" s="6">
        <v>46</v>
      </c>
      <c r="F124" s="6"/>
      <c r="G124" s="16"/>
      <c r="H124" s="77"/>
    </row>
    <row r="125" spans="1:8" ht="40.5" customHeight="1" x14ac:dyDescent="0.25">
      <c r="A125" s="14">
        <f t="shared" si="7"/>
        <v>4</v>
      </c>
      <c r="B125" s="7" t="s">
        <v>213</v>
      </c>
      <c r="C125" s="7" t="s">
        <v>214</v>
      </c>
      <c r="D125" s="6" t="s">
        <v>19</v>
      </c>
      <c r="E125" s="6">
        <v>21</v>
      </c>
      <c r="F125" s="6"/>
      <c r="G125" s="16"/>
      <c r="H125" s="77"/>
    </row>
    <row r="126" spans="1:8" ht="42.95" customHeight="1" x14ac:dyDescent="0.25">
      <c r="A126" s="14">
        <f t="shared" si="7"/>
        <v>5</v>
      </c>
      <c r="B126" s="7" t="s">
        <v>215</v>
      </c>
      <c r="C126" s="7" t="s">
        <v>216</v>
      </c>
      <c r="D126" s="6" t="s">
        <v>19</v>
      </c>
      <c r="E126" s="6">
        <v>17</v>
      </c>
      <c r="F126" s="6"/>
      <c r="G126" s="16"/>
      <c r="H126" s="77"/>
    </row>
    <row r="127" spans="1:8" ht="20.45" customHeight="1" x14ac:dyDescent="0.25">
      <c r="A127" s="14">
        <f t="shared" si="7"/>
        <v>6</v>
      </c>
      <c r="B127" s="7" t="s">
        <v>217</v>
      </c>
      <c r="C127" s="7" t="s">
        <v>218</v>
      </c>
      <c r="D127" s="6" t="s">
        <v>19</v>
      </c>
      <c r="E127" s="6">
        <v>247</v>
      </c>
      <c r="F127" s="6"/>
      <c r="G127" s="16"/>
      <c r="H127" s="77"/>
    </row>
    <row r="128" spans="1:8" ht="20.45" customHeight="1" x14ac:dyDescent="0.25">
      <c r="A128" s="14">
        <f t="shared" si="7"/>
        <v>7</v>
      </c>
      <c r="B128" s="17" t="s">
        <v>219</v>
      </c>
      <c r="C128" s="17" t="s">
        <v>220</v>
      </c>
      <c r="D128" s="6" t="s">
        <v>19</v>
      </c>
      <c r="E128" s="6">
        <v>82</v>
      </c>
      <c r="F128" s="12"/>
      <c r="G128" s="16"/>
      <c r="H128" s="77"/>
    </row>
    <row r="129" spans="1:8" ht="20.45" customHeight="1" x14ac:dyDescent="0.25">
      <c r="A129" s="14">
        <f t="shared" si="7"/>
        <v>8</v>
      </c>
      <c r="B129" s="7" t="s">
        <v>221</v>
      </c>
      <c r="C129" s="7" t="s">
        <v>222</v>
      </c>
      <c r="D129" s="6" t="s">
        <v>19</v>
      </c>
      <c r="E129" s="6">
        <v>46</v>
      </c>
      <c r="F129" s="6"/>
      <c r="G129" s="16"/>
      <c r="H129" s="77"/>
    </row>
    <row r="130" spans="1:8" ht="20.45" customHeight="1" x14ac:dyDescent="0.25">
      <c r="A130" s="14"/>
      <c r="B130" s="7" t="s">
        <v>223</v>
      </c>
      <c r="C130" s="7" t="s">
        <v>224</v>
      </c>
      <c r="D130" s="6" t="s">
        <v>19</v>
      </c>
      <c r="E130" s="6">
        <v>21</v>
      </c>
      <c r="F130" s="6"/>
      <c r="G130" s="16"/>
      <c r="H130" s="77"/>
    </row>
    <row r="131" spans="1:8" ht="20.45" customHeight="1" x14ac:dyDescent="0.25">
      <c r="A131" s="14">
        <f>A129+1</f>
        <v>9</v>
      </c>
      <c r="B131" s="7" t="s">
        <v>225</v>
      </c>
      <c r="C131" s="7" t="s">
        <v>226</v>
      </c>
      <c r="D131" s="6" t="s">
        <v>19</v>
      </c>
      <c r="E131" s="6">
        <v>17</v>
      </c>
      <c r="F131" s="6"/>
      <c r="G131" s="16"/>
      <c r="H131" s="77"/>
    </row>
    <row r="132" spans="1:8" ht="30.6" customHeight="1" x14ac:dyDescent="0.25">
      <c r="A132" s="14">
        <f t="shared" ref="A132:A145" si="8">A131+1</f>
        <v>10</v>
      </c>
      <c r="B132" s="7" t="s">
        <v>227</v>
      </c>
      <c r="C132" s="7" t="s">
        <v>228</v>
      </c>
      <c r="D132" s="6" t="s">
        <v>16</v>
      </c>
      <c r="E132" s="6">
        <v>148</v>
      </c>
      <c r="F132" s="6"/>
      <c r="G132" s="16"/>
      <c r="H132" s="77"/>
    </row>
    <row r="133" spans="1:8" ht="30.75" customHeight="1" x14ac:dyDescent="0.25">
      <c r="A133" s="14">
        <f t="shared" si="8"/>
        <v>11</v>
      </c>
      <c r="B133" s="7" t="s">
        <v>229</v>
      </c>
      <c r="C133" s="7" t="s">
        <v>230</v>
      </c>
      <c r="D133" s="6" t="s">
        <v>16</v>
      </c>
      <c r="E133" s="6">
        <v>12</v>
      </c>
      <c r="F133" s="6"/>
      <c r="G133" s="16"/>
      <c r="H133" s="77"/>
    </row>
    <row r="134" spans="1:8" ht="20.45" customHeight="1" x14ac:dyDescent="0.25">
      <c r="A134" s="14">
        <f t="shared" si="8"/>
        <v>12</v>
      </c>
      <c r="B134" s="7" t="s">
        <v>231</v>
      </c>
      <c r="C134" s="7" t="s">
        <v>232</v>
      </c>
      <c r="D134" s="6" t="s">
        <v>16</v>
      </c>
      <c r="E134" s="6">
        <v>52</v>
      </c>
      <c r="F134" s="6"/>
      <c r="G134" s="16"/>
      <c r="H134" s="77"/>
    </row>
    <row r="135" spans="1:8" ht="20.45" customHeight="1" x14ac:dyDescent="0.25">
      <c r="A135" s="14">
        <f t="shared" si="8"/>
        <v>13</v>
      </c>
      <c r="B135" s="7" t="s">
        <v>233</v>
      </c>
      <c r="C135" s="7" t="s">
        <v>234</v>
      </c>
      <c r="D135" s="6" t="s">
        <v>16</v>
      </c>
      <c r="E135" s="6">
        <v>14</v>
      </c>
      <c r="F135" s="6"/>
      <c r="G135" s="16"/>
      <c r="H135" s="77"/>
    </row>
    <row r="136" spans="1:8" ht="20.45" customHeight="1" x14ac:dyDescent="0.25">
      <c r="A136" s="14">
        <f t="shared" si="8"/>
        <v>14</v>
      </c>
      <c r="B136" s="7" t="s">
        <v>235</v>
      </c>
      <c r="C136" s="7" t="s">
        <v>236</v>
      </c>
      <c r="D136" s="6" t="s">
        <v>16</v>
      </c>
      <c r="E136" s="6">
        <v>1</v>
      </c>
      <c r="F136" s="6"/>
      <c r="G136" s="16"/>
      <c r="H136" s="77"/>
    </row>
    <row r="137" spans="1:8" ht="20.45" customHeight="1" x14ac:dyDescent="0.25">
      <c r="A137" s="14">
        <f t="shared" si="8"/>
        <v>15</v>
      </c>
      <c r="B137" s="7" t="s">
        <v>237</v>
      </c>
      <c r="C137" s="7" t="s">
        <v>238</v>
      </c>
      <c r="D137" s="6" t="s">
        <v>16</v>
      </c>
      <c r="E137" s="6">
        <v>1</v>
      </c>
      <c r="F137" s="6"/>
      <c r="G137" s="16"/>
      <c r="H137" s="77"/>
    </row>
    <row r="138" spans="1:8" ht="20.45" customHeight="1" x14ac:dyDescent="0.25">
      <c r="A138" s="14">
        <f t="shared" si="8"/>
        <v>16</v>
      </c>
      <c r="B138" s="7" t="s">
        <v>239</v>
      </c>
      <c r="C138" s="7" t="s">
        <v>240</v>
      </c>
      <c r="D138" s="6" t="s">
        <v>16</v>
      </c>
      <c r="E138" s="6">
        <v>1</v>
      </c>
      <c r="F138" s="6"/>
      <c r="G138" s="16"/>
      <c r="H138" s="77"/>
    </row>
    <row r="139" spans="1:8" ht="20.45" customHeight="1" x14ac:dyDescent="0.25">
      <c r="A139" s="14">
        <f t="shared" si="8"/>
        <v>17</v>
      </c>
      <c r="B139" s="7" t="s">
        <v>241</v>
      </c>
      <c r="C139" s="7" t="s">
        <v>242</v>
      </c>
      <c r="D139" s="6" t="s">
        <v>16</v>
      </c>
      <c r="E139" s="6">
        <v>18</v>
      </c>
      <c r="F139" s="6"/>
      <c r="G139" s="16"/>
      <c r="H139" s="77"/>
    </row>
    <row r="140" spans="1:8" ht="20.45" customHeight="1" x14ac:dyDescent="0.25">
      <c r="A140" s="14">
        <f t="shared" si="8"/>
        <v>18</v>
      </c>
      <c r="B140" s="7" t="s">
        <v>202</v>
      </c>
      <c r="C140" s="7" t="s">
        <v>203</v>
      </c>
      <c r="D140" s="6" t="s">
        <v>204</v>
      </c>
      <c r="E140" s="6">
        <v>55.4</v>
      </c>
      <c r="F140" s="12"/>
      <c r="G140" s="16"/>
      <c r="H140" s="77"/>
    </row>
    <row r="141" spans="1:8" ht="28.5" customHeight="1" x14ac:dyDescent="0.25">
      <c r="A141" s="14">
        <f t="shared" si="8"/>
        <v>19</v>
      </c>
      <c r="B141" s="17" t="s">
        <v>243</v>
      </c>
      <c r="C141" s="17" t="s">
        <v>244</v>
      </c>
      <c r="D141" s="6" t="s">
        <v>16</v>
      </c>
      <c r="E141" s="6">
        <v>4</v>
      </c>
      <c r="F141" s="6"/>
      <c r="G141" s="16"/>
      <c r="H141" s="77"/>
    </row>
    <row r="142" spans="1:8" ht="28.5" customHeight="1" x14ac:dyDescent="0.25">
      <c r="A142" s="14">
        <f t="shared" si="8"/>
        <v>20</v>
      </c>
      <c r="B142" s="17" t="s">
        <v>245</v>
      </c>
      <c r="C142" s="17" t="s">
        <v>246</v>
      </c>
      <c r="D142" s="6" t="s">
        <v>16</v>
      </c>
      <c r="E142" s="6">
        <v>2</v>
      </c>
      <c r="F142" s="6"/>
      <c r="G142" s="16"/>
      <c r="H142" s="77"/>
    </row>
    <row r="143" spans="1:8" ht="28.5" customHeight="1" x14ac:dyDescent="0.25">
      <c r="A143" s="14">
        <f t="shared" si="8"/>
        <v>21</v>
      </c>
      <c r="B143" s="17" t="s">
        <v>247</v>
      </c>
      <c r="C143" s="17" t="s">
        <v>248</v>
      </c>
      <c r="D143" s="6" t="s">
        <v>16</v>
      </c>
      <c r="E143" s="6">
        <v>2</v>
      </c>
      <c r="F143" s="6"/>
      <c r="G143" s="16"/>
      <c r="H143" s="77"/>
    </row>
    <row r="144" spans="1:8" ht="28.5" customHeight="1" x14ac:dyDescent="0.25">
      <c r="A144" s="14">
        <f t="shared" si="8"/>
        <v>22</v>
      </c>
      <c r="B144" s="17" t="s">
        <v>249</v>
      </c>
      <c r="C144" s="17" t="s">
        <v>250</v>
      </c>
      <c r="D144" s="6" t="s">
        <v>16</v>
      </c>
      <c r="E144" s="6">
        <v>3</v>
      </c>
      <c r="F144" s="6"/>
      <c r="G144" s="16"/>
      <c r="H144" s="77"/>
    </row>
    <row r="145" spans="1:8" ht="28.5" customHeight="1" x14ac:dyDescent="0.25">
      <c r="A145" s="14">
        <f t="shared" si="8"/>
        <v>23</v>
      </c>
      <c r="B145" s="17" t="s">
        <v>251</v>
      </c>
      <c r="C145" s="17" t="s">
        <v>252</v>
      </c>
      <c r="D145" s="6" t="s">
        <v>16</v>
      </c>
      <c r="E145" s="6">
        <v>1</v>
      </c>
      <c r="F145" s="6"/>
      <c r="G145" s="16"/>
      <c r="H145" s="77"/>
    </row>
    <row r="146" spans="1:8" ht="27" customHeight="1" thickBot="1" x14ac:dyDescent="0.3">
      <c r="A146" s="116" t="s">
        <v>253</v>
      </c>
      <c r="B146" s="117"/>
      <c r="C146" s="117"/>
      <c r="D146" s="117"/>
      <c r="E146" s="117"/>
      <c r="F146" s="117"/>
      <c r="G146" s="35"/>
    </row>
    <row r="147" spans="1:8" ht="22.5" customHeight="1" x14ac:dyDescent="0.25">
      <c r="A147" s="175" t="s">
        <v>254</v>
      </c>
      <c r="B147" s="176"/>
      <c r="C147" s="176"/>
      <c r="D147" s="176"/>
      <c r="E147" s="176"/>
      <c r="F147" s="176"/>
      <c r="G147" s="177"/>
      <c r="H147" s="61"/>
    </row>
    <row r="148" spans="1:8" ht="17.45" customHeight="1" x14ac:dyDescent="0.25">
      <c r="A148" s="23">
        <v>1</v>
      </c>
      <c r="B148" s="7" t="s">
        <v>255</v>
      </c>
      <c r="C148" s="7" t="s">
        <v>256</v>
      </c>
      <c r="D148" s="6" t="s">
        <v>19</v>
      </c>
      <c r="E148" s="6">
        <v>97</v>
      </c>
      <c r="F148" s="6"/>
      <c r="G148" s="16"/>
      <c r="H148" s="77"/>
    </row>
    <row r="149" spans="1:8" ht="17.45" customHeight="1" x14ac:dyDescent="0.25">
      <c r="A149" s="23">
        <f t="shared" ref="A149:A158" si="9">A148+1</f>
        <v>2</v>
      </c>
      <c r="B149" s="7" t="s">
        <v>257</v>
      </c>
      <c r="C149" s="7" t="s">
        <v>258</v>
      </c>
      <c r="D149" s="6" t="s">
        <v>19</v>
      </c>
      <c r="E149" s="6">
        <v>56</v>
      </c>
      <c r="F149" s="6"/>
      <c r="G149" s="16"/>
      <c r="H149" s="77"/>
    </row>
    <row r="150" spans="1:8" ht="17.45" customHeight="1" x14ac:dyDescent="0.25">
      <c r="A150" s="23">
        <f t="shared" si="9"/>
        <v>3</v>
      </c>
      <c r="B150" s="7" t="s">
        <v>259</v>
      </c>
      <c r="C150" s="7" t="s">
        <v>260</v>
      </c>
      <c r="D150" s="6" t="s">
        <v>16</v>
      </c>
      <c r="E150" s="6">
        <v>2</v>
      </c>
      <c r="F150" s="6"/>
      <c r="G150" s="16"/>
      <c r="H150" s="77"/>
    </row>
    <row r="151" spans="1:8" ht="17.45" customHeight="1" x14ac:dyDescent="0.25">
      <c r="A151" s="23">
        <f t="shared" si="9"/>
        <v>4</v>
      </c>
      <c r="B151" s="7" t="s">
        <v>261</v>
      </c>
      <c r="C151" s="7" t="s">
        <v>262</v>
      </c>
      <c r="D151" s="6" t="s">
        <v>16</v>
      </c>
      <c r="E151" s="6">
        <v>1</v>
      </c>
      <c r="F151" s="6"/>
      <c r="G151" s="16"/>
      <c r="H151" s="77"/>
    </row>
    <row r="152" spans="1:8" ht="17.45" customHeight="1" x14ac:dyDescent="0.25">
      <c r="A152" s="23">
        <f t="shared" si="9"/>
        <v>5</v>
      </c>
      <c r="B152" s="17" t="s">
        <v>263</v>
      </c>
      <c r="C152" s="17" t="s">
        <v>264</v>
      </c>
      <c r="D152" s="6" t="s">
        <v>16</v>
      </c>
      <c r="E152" s="6">
        <v>5</v>
      </c>
      <c r="F152" s="6"/>
      <c r="G152" s="16"/>
      <c r="H152" s="77"/>
    </row>
    <row r="153" spans="1:8" ht="17.45" customHeight="1" x14ac:dyDescent="0.25">
      <c r="A153" s="23">
        <f t="shared" si="9"/>
        <v>6</v>
      </c>
      <c r="B153" s="17" t="s">
        <v>265</v>
      </c>
      <c r="C153" s="17" t="s">
        <v>266</v>
      </c>
      <c r="D153" s="6" t="s">
        <v>16</v>
      </c>
      <c r="E153" s="6">
        <v>9</v>
      </c>
      <c r="F153" s="6"/>
      <c r="G153" s="16"/>
      <c r="H153" s="77"/>
    </row>
    <row r="154" spans="1:8" ht="17.45" customHeight="1" x14ac:dyDescent="0.25">
      <c r="A154" s="23">
        <f t="shared" si="9"/>
        <v>7</v>
      </c>
      <c r="B154" s="17" t="s">
        <v>267</v>
      </c>
      <c r="C154" s="17" t="s">
        <v>268</v>
      </c>
      <c r="D154" s="6" t="s">
        <v>16</v>
      </c>
      <c r="E154" s="6">
        <v>24</v>
      </c>
      <c r="F154" s="6"/>
      <c r="G154" s="16"/>
      <c r="H154" s="77"/>
    </row>
    <row r="155" spans="1:8" ht="17.45" customHeight="1" x14ac:dyDescent="0.25">
      <c r="A155" s="23">
        <f t="shared" si="9"/>
        <v>8</v>
      </c>
      <c r="B155" s="7" t="s">
        <v>269</v>
      </c>
      <c r="C155" s="7" t="s">
        <v>270</v>
      </c>
      <c r="D155" s="6" t="s">
        <v>16</v>
      </c>
      <c r="E155" s="6">
        <v>14</v>
      </c>
      <c r="F155" s="6"/>
      <c r="G155" s="16"/>
      <c r="H155" s="77"/>
    </row>
    <row r="156" spans="1:8" ht="17.45" customHeight="1" x14ac:dyDescent="0.25">
      <c r="A156" s="23">
        <f t="shared" si="9"/>
        <v>9</v>
      </c>
      <c r="B156" s="7" t="s">
        <v>202</v>
      </c>
      <c r="C156" s="7" t="s">
        <v>203</v>
      </c>
      <c r="D156" s="6" t="s">
        <v>204</v>
      </c>
      <c r="E156" s="6">
        <v>53.4</v>
      </c>
      <c r="F156" s="6"/>
      <c r="G156" s="16"/>
      <c r="H156" s="77"/>
    </row>
    <row r="157" spans="1:8" ht="26.45" customHeight="1" x14ac:dyDescent="0.25">
      <c r="A157" s="23">
        <f t="shared" si="9"/>
        <v>10</v>
      </c>
      <c r="B157" s="17" t="s">
        <v>271</v>
      </c>
      <c r="C157" s="17" t="s">
        <v>272</v>
      </c>
      <c r="D157" s="6" t="s">
        <v>16</v>
      </c>
      <c r="E157" s="6">
        <v>4</v>
      </c>
      <c r="F157" s="12"/>
      <c r="G157" s="16"/>
      <c r="H157" s="77"/>
    </row>
    <row r="158" spans="1:8" ht="26.45" customHeight="1" x14ac:dyDescent="0.25">
      <c r="A158" s="23">
        <f t="shared" si="9"/>
        <v>11</v>
      </c>
      <c r="B158" s="17" t="s">
        <v>273</v>
      </c>
      <c r="C158" s="17" t="s">
        <v>274</v>
      </c>
      <c r="D158" s="6" t="s">
        <v>16</v>
      </c>
      <c r="E158" s="6">
        <v>6</v>
      </c>
      <c r="F158" s="12"/>
      <c r="G158" s="16"/>
      <c r="H158" s="77"/>
    </row>
    <row r="159" spans="1:8" ht="20.25" customHeight="1" x14ac:dyDescent="0.25">
      <c r="A159" s="127" t="s">
        <v>275</v>
      </c>
      <c r="B159" s="128"/>
      <c r="C159" s="128"/>
      <c r="D159" s="128"/>
      <c r="E159" s="128"/>
      <c r="F159" s="129"/>
      <c r="G159" s="30"/>
    </row>
    <row r="160" spans="1:8" ht="16.5" customHeight="1" x14ac:dyDescent="0.25">
      <c r="A160" s="19"/>
      <c r="B160" s="141" t="s">
        <v>276</v>
      </c>
      <c r="C160" s="142"/>
      <c r="D160" s="142"/>
      <c r="E160" s="142"/>
      <c r="F160" s="142"/>
      <c r="G160" s="143"/>
      <c r="H160" s="61"/>
    </row>
    <row r="161" spans="1:8" ht="18.95" customHeight="1" x14ac:dyDescent="0.25">
      <c r="A161" s="34">
        <v>1</v>
      </c>
      <c r="B161" s="7" t="s">
        <v>257</v>
      </c>
      <c r="C161" s="7" t="s">
        <v>258</v>
      </c>
      <c r="D161" s="6" t="s">
        <v>19</v>
      </c>
      <c r="E161" s="6">
        <v>27</v>
      </c>
      <c r="F161" s="6"/>
      <c r="G161" s="16"/>
      <c r="H161" s="77"/>
    </row>
    <row r="162" spans="1:8" ht="18.95" customHeight="1" x14ac:dyDescent="0.25">
      <c r="A162" s="34">
        <f>A161+1</f>
        <v>2</v>
      </c>
      <c r="B162" s="7" t="s">
        <v>269</v>
      </c>
      <c r="C162" s="7" t="s">
        <v>270</v>
      </c>
      <c r="D162" s="6" t="s">
        <v>16</v>
      </c>
      <c r="E162" s="6">
        <v>4</v>
      </c>
      <c r="F162" s="6"/>
      <c r="G162" s="16"/>
      <c r="H162" s="77"/>
    </row>
    <row r="163" spans="1:8" ht="18.95" customHeight="1" x14ac:dyDescent="0.25">
      <c r="A163" s="34">
        <f>A162+1</f>
        <v>3</v>
      </c>
      <c r="B163" s="17" t="s">
        <v>263</v>
      </c>
      <c r="C163" s="17" t="s">
        <v>264</v>
      </c>
      <c r="D163" s="6" t="s">
        <v>16</v>
      </c>
      <c r="E163" s="6">
        <v>4</v>
      </c>
      <c r="F163" s="6"/>
      <c r="G163" s="16"/>
      <c r="H163" s="77"/>
    </row>
    <row r="164" spans="1:8" ht="18.95" customHeight="1" x14ac:dyDescent="0.25">
      <c r="A164" s="34">
        <f>A163+1</f>
        <v>4</v>
      </c>
      <c r="B164" s="7" t="s">
        <v>202</v>
      </c>
      <c r="C164" s="7" t="s">
        <v>203</v>
      </c>
      <c r="D164" s="6" t="s">
        <v>204</v>
      </c>
      <c r="E164" s="6">
        <v>10.1</v>
      </c>
      <c r="F164" s="6"/>
      <c r="G164" s="16"/>
      <c r="H164" s="77"/>
    </row>
    <row r="165" spans="1:8" ht="21.95" customHeight="1" x14ac:dyDescent="0.25">
      <c r="A165" s="127" t="s">
        <v>277</v>
      </c>
      <c r="B165" s="128"/>
      <c r="C165" s="128"/>
      <c r="D165" s="128"/>
      <c r="E165" s="128"/>
      <c r="F165" s="129"/>
      <c r="G165" s="30"/>
    </row>
    <row r="166" spans="1:8" ht="21.75" customHeight="1" x14ac:dyDescent="0.25">
      <c r="A166" s="96" t="s">
        <v>278</v>
      </c>
      <c r="B166" s="97"/>
      <c r="C166" s="97"/>
      <c r="D166" s="97"/>
      <c r="E166" s="97"/>
      <c r="F166" s="97"/>
      <c r="G166" s="98"/>
      <c r="H166" s="61"/>
    </row>
    <row r="167" spans="1:8" ht="18.600000000000001" customHeight="1" x14ac:dyDescent="0.25">
      <c r="A167" s="23">
        <v>1</v>
      </c>
      <c r="B167" s="7" t="s">
        <v>279</v>
      </c>
      <c r="C167" s="7" t="s">
        <v>280</v>
      </c>
      <c r="D167" s="6" t="s">
        <v>16</v>
      </c>
      <c r="E167" s="6">
        <v>12</v>
      </c>
      <c r="F167" s="12"/>
      <c r="G167" s="16"/>
      <c r="H167" s="77"/>
    </row>
    <row r="168" spans="1:8" ht="18.600000000000001" customHeight="1" x14ac:dyDescent="0.25">
      <c r="A168" s="23">
        <f>A167+1</f>
        <v>2</v>
      </c>
      <c r="B168" s="7" t="s">
        <v>281</v>
      </c>
      <c r="C168" s="7" t="s">
        <v>282</v>
      </c>
      <c r="D168" s="6" t="s">
        <v>16</v>
      </c>
      <c r="E168" s="6">
        <v>12</v>
      </c>
      <c r="F168" s="12"/>
      <c r="G168" s="16"/>
      <c r="H168" s="77"/>
    </row>
    <row r="169" spans="1:8" ht="18.600000000000001" customHeight="1" x14ac:dyDescent="0.25">
      <c r="A169" s="23">
        <f>A168+1</f>
        <v>3</v>
      </c>
      <c r="B169" s="7" t="s">
        <v>283</v>
      </c>
      <c r="C169" s="7" t="s">
        <v>284</v>
      </c>
      <c r="D169" s="6" t="s">
        <v>11</v>
      </c>
      <c r="E169" s="6">
        <v>3.77</v>
      </c>
      <c r="F169" s="12"/>
      <c r="G169" s="16"/>
      <c r="H169" s="77"/>
    </row>
    <row r="170" spans="1:8" ht="18.600000000000001" customHeight="1" x14ac:dyDescent="0.25">
      <c r="A170" s="23">
        <f>A169+1</f>
        <v>4</v>
      </c>
      <c r="B170" s="7" t="s">
        <v>202</v>
      </c>
      <c r="C170" s="7" t="s">
        <v>203</v>
      </c>
      <c r="D170" s="6" t="s">
        <v>204</v>
      </c>
      <c r="E170" s="6">
        <v>1.36</v>
      </c>
      <c r="F170" s="6"/>
      <c r="G170" s="16"/>
      <c r="H170" s="77"/>
    </row>
    <row r="171" spans="1:8" ht="18.600000000000001" customHeight="1" x14ac:dyDescent="0.25">
      <c r="A171" s="23">
        <f>A170+1</f>
        <v>5</v>
      </c>
      <c r="B171" s="7" t="s">
        <v>285</v>
      </c>
      <c r="C171" s="7" t="s">
        <v>286</v>
      </c>
      <c r="D171" s="6" t="s">
        <v>16</v>
      </c>
      <c r="E171" s="6">
        <v>21</v>
      </c>
      <c r="F171" s="12"/>
      <c r="G171" s="16"/>
      <c r="H171" s="77"/>
    </row>
    <row r="172" spans="1:8" ht="19.5" customHeight="1" x14ac:dyDescent="0.25">
      <c r="A172" s="99" t="s">
        <v>287</v>
      </c>
      <c r="B172" s="100"/>
      <c r="C172" s="100"/>
      <c r="D172" s="100"/>
      <c r="E172" s="100"/>
      <c r="F172" s="101"/>
      <c r="G172" s="33"/>
      <c r="H172" s="80"/>
    </row>
    <row r="173" spans="1:8" x14ac:dyDescent="0.25">
      <c r="A173" s="110" t="s">
        <v>288</v>
      </c>
      <c r="B173" s="111"/>
      <c r="C173" s="111"/>
      <c r="D173" s="111"/>
      <c r="E173" s="111"/>
      <c r="F173" s="111"/>
      <c r="G173" s="112"/>
      <c r="H173" s="79"/>
    </row>
    <row r="174" spans="1:8" ht="15.95" customHeight="1" x14ac:dyDescent="0.25">
      <c r="A174" s="32">
        <f>1</f>
        <v>1</v>
      </c>
      <c r="B174" s="7" t="s">
        <v>289</v>
      </c>
      <c r="C174" s="7" t="s">
        <v>290</v>
      </c>
      <c r="D174" s="6" t="s">
        <v>16</v>
      </c>
      <c r="E174" s="6">
        <v>2</v>
      </c>
      <c r="F174" s="12"/>
      <c r="G174" s="16"/>
      <c r="H174" s="77"/>
    </row>
    <row r="175" spans="1:8" ht="15.95" customHeight="1" x14ac:dyDescent="0.25">
      <c r="A175" s="32">
        <f>A174+1</f>
        <v>2</v>
      </c>
      <c r="B175" s="7" t="s">
        <v>291</v>
      </c>
      <c r="C175" s="7" t="s">
        <v>292</v>
      </c>
      <c r="D175" s="6" t="s">
        <v>16</v>
      </c>
      <c r="E175" s="6">
        <v>245</v>
      </c>
      <c r="F175" s="12"/>
      <c r="G175" s="16"/>
      <c r="H175" s="77"/>
    </row>
    <row r="176" spans="1:8" ht="15.95" customHeight="1" thickBot="1" x14ac:dyDescent="0.3">
      <c r="A176" s="32">
        <f>A175+1</f>
        <v>3</v>
      </c>
      <c r="B176" s="7" t="s">
        <v>293</v>
      </c>
      <c r="C176" s="7" t="s">
        <v>294</v>
      </c>
      <c r="D176" s="6" t="s">
        <v>19</v>
      </c>
      <c r="E176" s="6">
        <v>4671</v>
      </c>
      <c r="F176" s="12"/>
      <c r="G176" s="16"/>
      <c r="H176" s="77"/>
    </row>
    <row r="177" spans="1:8" x14ac:dyDescent="0.25">
      <c r="A177" s="121" t="s">
        <v>295</v>
      </c>
      <c r="B177" s="122"/>
      <c r="C177" s="122"/>
      <c r="D177" s="122"/>
      <c r="E177" s="122"/>
      <c r="F177" s="122"/>
      <c r="G177" s="123"/>
    </row>
    <row r="178" spans="1:8" x14ac:dyDescent="0.25">
      <c r="A178" s="147" t="s">
        <v>296</v>
      </c>
      <c r="B178" s="148"/>
      <c r="C178" s="148"/>
      <c r="D178" s="148"/>
      <c r="E178" s="148"/>
      <c r="F178" s="148"/>
      <c r="G178" s="149"/>
      <c r="H178" s="61"/>
    </row>
    <row r="179" spans="1:8" x14ac:dyDescent="0.25">
      <c r="A179" s="14">
        <v>1</v>
      </c>
      <c r="B179" s="17" t="s">
        <v>297</v>
      </c>
      <c r="C179" s="17" t="s">
        <v>298</v>
      </c>
      <c r="D179" s="6" t="s">
        <v>16</v>
      </c>
      <c r="E179" s="6">
        <v>9</v>
      </c>
      <c r="F179" s="6"/>
      <c r="G179" s="16"/>
      <c r="H179" s="77"/>
    </row>
    <row r="180" spans="1:8" x14ac:dyDescent="0.25">
      <c r="A180" s="14">
        <f>A179+1</f>
        <v>2</v>
      </c>
      <c r="B180" s="17" t="s">
        <v>299</v>
      </c>
      <c r="C180" s="17" t="s">
        <v>300</v>
      </c>
      <c r="D180" s="6" t="s">
        <v>16</v>
      </c>
      <c r="E180" s="6">
        <v>12</v>
      </c>
      <c r="F180" s="6"/>
      <c r="G180" s="16"/>
      <c r="H180" s="77"/>
    </row>
    <row r="181" spans="1:8" x14ac:dyDescent="0.25">
      <c r="A181" s="14">
        <f>A180+1</f>
        <v>3</v>
      </c>
      <c r="B181" s="17" t="s">
        <v>301</v>
      </c>
      <c r="C181" s="17" t="s">
        <v>302</v>
      </c>
      <c r="D181" s="6" t="s">
        <v>16</v>
      </c>
      <c r="E181" s="6">
        <v>1</v>
      </c>
      <c r="F181" s="6"/>
      <c r="G181" s="16"/>
      <c r="H181" s="77"/>
    </row>
    <row r="182" spans="1:8" x14ac:dyDescent="0.25">
      <c r="A182" s="147" t="s">
        <v>303</v>
      </c>
      <c r="B182" s="148"/>
      <c r="C182" s="148"/>
      <c r="D182" s="148"/>
      <c r="E182" s="148"/>
      <c r="F182" s="148"/>
      <c r="G182" s="149"/>
      <c r="H182" s="61"/>
    </row>
    <row r="183" spans="1:8" x14ac:dyDescent="0.25">
      <c r="A183" s="23">
        <f>A181+1</f>
        <v>4</v>
      </c>
      <c r="B183" s="17" t="s">
        <v>304</v>
      </c>
      <c r="C183" s="17" t="s">
        <v>305</v>
      </c>
      <c r="D183" s="6" t="s">
        <v>16</v>
      </c>
      <c r="E183" s="6">
        <v>1</v>
      </c>
      <c r="F183" s="6"/>
      <c r="G183" s="16"/>
      <c r="H183" s="77"/>
    </row>
    <row r="184" spans="1:8" x14ac:dyDescent="0.25">
      <c r="A184" s="23">
        <f>A183+1</f>
        <v>5</v>
      </c>
      <c r="B184" s="7" t="s">
        <v>306</v>
      </c>
      <c r="C184" s="7" t="s">
        <v>307</v>
      </c>
      <c r="D184" s="6" t="s">
        <v>16</v>
      </c>
      <c r="E184" s="6">
        <v>12</v>
      </c>
      <c r="F184" s="6"/>
      <c r="G184" s="16"/>
      <c r="H184" s="77"/>
    </row>
    <row r="185" spans="1:8" x14ac:dyDescent="0.25">
      <c r="A185" s="147" t="s">
        <v>308</v>
      </c>
      <c r="B185" s="148"/>
      <c r="C185" s="148"/>
      <c r="D185" s="148"/>
      <c r="E185" s="148"/>
      <c r="F185" s="148"/>
      <c r="G185" s="149"/>
      <c r="H185" s="61"/>
    </row>
    <row r="186" spans="1:8" x14ac:dyDescent="0.25">
      <c r="A186" s="23">
        <f>A184+1</f>
        <v>6</v>
      </c>
      <c r="B186" s="17" t="s">
        <v>309</v>
      </c>
      <c r="C186" s="17" t="s">
        <v>310</v>
      </c>
      <c r="D186" s="6" t="s">
        <v>16</v>
      </c>
      <c r="E186" s="6">
        <v>8</v>
      </c>
      <c r="F186" s="6"/>
      <c r="G186" s="16"/>
      <c r="H186" s="77"/>
    </row>
    <row r="187" spans="1:8" ht="25.5" x14ac:dyDescent="0.25">
      <c r="A187" s="23">
        <f>A186+1</f>
        <v>7</v>
      </c>
      <c r="B187" s="17" t="s">
        <v>311</v>
      </c>
      <c r="C187" s="17" t="s">
        <v>312</v>
      </c>
      <c r="D187" s="6" t="s">
        <v>16</v>
      </c>
      <c r="E187" s="6">
        <v>8</v>
      </c>
      <c r="F187" s="6"/>
      <c r="G187" s="16"/>
      <c r="H187" s="77"/>
    </row>
    <row r="188" spans="1:8" x14ac:dyDescent="0.25">
      <c r="A188" s="23">
        <f>A187+1</f>
        <v>8</v>
      </c>
      <c r="B188" s="17" t="s">
        <v>313</v>
      </c>
      <c r="C188" s="17" t="s">
        <v>314</v>
      </c>
      <c r="D188" s="6" t="s">
        <v>16</v>
      </c>
      <c r="E188" s="6">
        <v>8</v>
      </c>
      <c r="F188" s="6"/>
      <c r="G188" s="16"/>
      <c r="H188" s="77"/>
    </row>
    <row r="189" spans="1:8" x14ac:dyDescent="0.25">
      <c r="A189" s="23">
        <f>A188+1</f>
        <v>9</v>
      </c>
      <c r="B189" s="17" t="s">
        <v>315</v>
      </c>
      <c r="C189" s="17" t="s">
        <v>316</v>
      </c>
      <c r="D189" s="6" t="s">
        <v>16</v>
      </c>
      <c r="E189" s="6">
        <v>8</v>
      </c>
      <c r="F189" s="6"/>
      <c r="G189" s="16"/>
      <c r="H189" s="77"/>
    </row>
    <row r="190" spans="1:8" ht="25.5" x14ac:dyDescent="0.25">
      <c r="A190" s="23">
        <f>A189+1</f>
        <v>10</v>
      </c>
      <c r="B190" s="7" t="s">
        <v>317</v>
      </c>
      <c r="C190" s="7" t="s">
        <v>318</v>
      </c>
      <c r="D190" s="6" t="s">
        <v>16</v>
      </c>
      <c r="E190" s="6">
        <v>104</v>
      </c>
      <c r="F190" s="6"/>
      <c r="G190" s="16"/>
      <c r="H190" s="77"/>
    </row>
    <row r="191" spans="1:8" x14ac:dyDescent="0.25">
      <c r="A191" s="147" t="s">
        <v>319</v>
      </c>
      <c r="B191" s="148"/>
      <c r="C191" s="148"/>
      <c r="D191" s="148"/>
      <c r="E191" s="148"/>
      <c r="F191" s="148"/>
      <c r="G191" s="149"/>
      <c r="H191" s="61"/>
    </row>
    <row r="192" spans="1:8" x14ac:dyDescent="0.25">
      <c r="A192" s="26">
        <f>A190+1</f>
        <v>11</v>
      </c>
      <c r="B192" s="17" t="s">
        <v>309</v>
      </c>
      <c r="C192" s="17" t="s">
        <v>310</v>
      </c>
      <c r="D192" s="6" t="s">
        <v>16</v>
      </c>
      <c r="E192" s="6">
        <v>8</v>
      </c>
      <c r="F192" s="6"/>
      <c r="G192" s="16"/>
      <c r="H192" s="77"/>
    </row>
    <row r="193" spans="1:8" x14ac:dyDescent="0.25">
      <c r="A193" s="26">
        <f>A192+1</f>
        <v>12</v>
      </c>
      <c r="B193" s="7" t="s">
        <v>320</v>
      </c>
      <c r="C193" s="7" t="s">
        <v>321</v>
      </c>
      <c r="D193" s="6" t="s">
        <v>16</v>
      </c>
      <c r="E193" s="6">
        <v>8</v>
      </c>
      <c r="F193" s="6"/>
      <c r="G193" s="16"/>
      <c r="H193" s="77"/>
    </row>
    <row r="194" spans="1:8" x14ac:dyDescent="0.25">
      <c r="A194" s="26">
        <f>A193+1</f>
        <v>13</v>
      </c>
      <c r="B194" s="7" t="s">
        <v>322</v>
      </c>
      <c r="C194" s="7" t="s">
        <v>323</v>
      </c>
      <c r="D194" s="6" t="s">
        <v>16</v>
      </c>
      <c r="E194" s="6">
        <v>80</v>
      </c>
      <c r="F194" s="6"/>
      <c r="G194" s="16"/>
      <c r="H194" s="77"/>
    </row>
    <row r="195" spans="1:8" ht="25.5" x14ac:dyDescent="0.25">
      <c r="A195" s="26">
        <f>A194+1</f>
        <v>14</v>
      </c>
      <c r="B195" s="7" t="s">
        <v>317</v>
      </c>
      <c r="C195" s="7" t="s">
        <v>318</v>
      </c>
      <c r="D195" s="6" t="s">
        <v>16</v>
      </c>
      <c r="E195" s="6">
        <v>80</v>
      </c>
      <c r="F195" s="6"/>
      <c r="G195" s="16"/>
      <c r="H195" s="77"/>
    </row>
    <row r="196" spans="1:8" x14ac:dyDescent="0.25">
      <c r="A196" s="31"/>
      <c r="B196" s="187" t="s">
        <v>324</v>
      </c>
      <c r="C196" s="188"/>
      <c r="D196" s="188"/>
      <c r="E196" s="188"/>
      <c r="F196" s="188"/>
      <c r="G196" s="189"/>
      <c r="H196" s="61"/>
    </row>
    <row r="197" spans="1:8" ht="15.95" customHeight="1" x14ac:dyDescent="0.25">
      <c r="A197" s="23">
        <f>A195+1</f>
        <v>15</v>
      </c>
      <c r="B197" s="17" t="s">
        <v>325</v>
      </c>
      <c r="C197" s="17" t="s">
        <v>326</v>
      </c>
      <c r="D197" s="6" t="s">
        <v>16</v>
      </c>
      <c r="E197" s="6">
        <v>1</v>
      </c>
      <c r="F197" s="6"/>
      <c r="G197" s="16"/>
      <c r="H197" s="77"/>
    </row>
    <row r="198" spans="1:8" ht="15.95" customHeight="1" x14ac:dyDescent="0.25">
      <c r="A198" s="23">
        <f>A197+1</f>
        <v>16</v>
      </c>
      <c r="B198" s="7" t="s">
        <v>327</v>
      </c>
      <c r="C198" s="7" t="s">
        <v>328</v>
      </c>
      <c r="D198" s="6" t="s">
        <v>16</v>
      </c>
      <c r="E198" s="6">
        <v>1</v>
      </c>
      <c r="F198" s="6"/>
      <c r="G198" s="16"/>
      <c r="H198" s="77"/>
    </row>
    <row r="199" spans="1:8" ht="15.95" customHeight="1" x14ac:dyDescent="0.25">
      <c r="A199" s="23">
        <f>A198+1</f>
        <v>17</v>
      </c>
      <c r="B199" s="7" t="s">
        <v>329</v>
      </c>
      <c r="C199" s="7" t="s">
        <v>330</v>
      </c>
      <c r="D199" s="6" t="s">
        <v>16</v>
      </c>
      <c r="E199" s="6">
        <v>1</v>
      </c>
      <c r="F199" s="6"/>
      <c r="G199" s="16"/>
      <c r="H199" s="77"/>
    </row>
    <row r="200" spans="1:8" ht="15.95" customHeight="1" x14ac:dyDescent="0.25">
      <c r="A200" s="23">
        <f>A199+1</f>
        <v>18</v>
      </c>
      <c r="B200" s="7" t="s">
        <v>331</v>
      </c>
      <c r="C200" s="7" t="s">
        <v>332</v>
      </c>
      <c r="D200" s="6" t="s">
        <v>16</v>
      </c>
      <c r="E200" s="6">
        <v>1</v>
      </c>
      <c r="F200" s="6"/>
      <c r="G200" s="16"/>
      <c r="H200" s="77"/>
    </row>
    <row r="201" spans="1:8" ht="15.95" customHeight="1" x14ac:dyDescent="0.25">
      <c r="A201" s="23">
        <f>A200+1</f>
        <v>19</v>
      </c>
      <c r="B201" s="7" t="s">
        <v>333</v>
      </c>
      <c r="C201" s="7" t="s">
        <v>334</v>
      </c>
      <c r="D201" s="6" t="s">
        <v>16</v>
      </c>
      <c r="E201" s="6">
        <v>1</v>
      </c>
      <c r="F201" s="6"/>
      <c r="G201" s="16"/>
      <c r="H201" s="77"/>
    </row>
    <row r="202" spans="1:8" ht="24.6" customHeight="1" x14ac:dyDescent="0.25">
      <c r="A202" s="124" t="s">
        <v>335</v>
      </c>
      <c r="B202" s="125"/>
      <c r="C202" s="125"/>
      <c r="D202" s="125"/>
      <c r="E202" s="125"/>
      <c r="F202" s="126"/>
      <c r="G202" s="30"/>
    </row>
    <row r="203" spans="1:8" x14ac:dyDescent="0.25">
      <c r="A203" s="159" t="s">
        <v>336</v>
      </c>
      <c r="B203" s="160"/>
      <c r="C203" s="160"/>
      <c r="D203" s="160"/>
      <c r="E203" s="160"/>
      <c r="F203" s="160"/>
      <c r="G203" s="161"/>
      <c r="H203" s="61"/>
    </row>
    <row r="204" spans="1:8" ht="25.5" x14ac:dyDescent="0.25">
      <c r="A204" s="29">
        <v>1</v>
      </c>
      <c r="B204" s="7" t="s">
        <v>337</v>
      </c>
      <c r="C204" s="7" t="s">
        <v>338</v>
      </c>
      <c r="D204" s="6" t="s">
        <v>19</v>
      </c>
      <c r="E204" s="6">
        <v>200</v>
      </c>
      <c r="F204" s="12"/>
      <c r="G204" s="11"/>
      <c r="H204" s="77"/>
    </row>
    <row r="205" spans="1:8" ht="29.45" customHeight="1" x14ac:dyDescent="0.25">
      <c r="A205" s="29">
        <f t="shared" ref="A205:A214" si="10">A204+1</f>
        <v>2</v>
      </c>
      <c r="B205" s="7" t="s">
        <v>339</v>
      </c>
      <c r="C205" s="7" t="s">
        <v>340</v>
      </c>
      <c r="D205" s="6" t="s">
        <v>19</v>
      </c>
      <c r="E205" s="6">
        <v>150</v>
      </c>
      <c r="F205" s="12"/>
      <c r="G205" s="11"/>
      <c r="H205" s="77"/>
    </row>
    <row r="206" spans="1:8" ht="30.6" customHeight="1" x14ac:dyDescent="0.25">
      <c r="A206" s="29">
        <f t="shared" si="10"/>
        <v>3</v>
      </c>
      <c r="B206" s="7" t="s">
        <v>341</v>
      </c>
      <c r="C206" s="7" t="s">
        <v>342</v>
      </c>
      <c r="D206" s="6" t="s">
        <v>19</v>
      </c>
      <c r="E206" s="6">
        <v>50</v>
      </c>
      <c r="F206" s="12"/>
      <c r="G206" s="11"/>
      <c r="H206" s="77"/>
    </row>
    <row r="207" spans="1:8" ht="38.25" x14ac:dyDescent="0.25">
      <c r="A207" s="29">
        <f t="shared" si="10"/>
        <v>4</v>
      </c>
      <c r="B207" s="7" t="s">
        <v>343</v>
      </c>
      <c r="C207" s="7" t="s">
        <v>344</v>
      </c>
      <c r="D207" s="6" t="s">
        <v>19</v>
      </c>
      <c r="E207" s="6">
        <v>900</v>
      </c>
      <c r="F207" s="12"/>
      <c r="G207" s="11"/>
      <c r="H207" s="77"/>
    </row>
    <row r="208" spans="1:8" ht="30.6" customHeight="1" x14ac:dyDescent="0.25">
      <c r="A208" s="29">
        <f t="shared" si="10"/>
        <v>5</v>
      </c>
      <c r="B208" s="7" t="s">
        <v>345</v>
      </c>
      <c r="C208" s="7" t="s">
        <v>346</v>
      </c>
      <c r="D208" s="6" t="s">
        <v>19</v>
      </c>
      <c r="E208" s="6">
        <v>4000</v>
      </c>
      <c r="F208" s="12"/>
      <c r="G208" s="11"/>
      <c r="H208" s="77"/>
    </row>
    <row r="209" spans="1:8" ht="51" x14ac:dyDescent="0.25">
      <c r="A209" s="29">
        <f t="shared" si="10"/>
        <v>6</v>
      </c>
      <c r="B209" s="7" t="s">
        <v>347</v>
      </c>
      <c r="C209" s="7" t="s">
        <v>348</v>
      </c>
      <c r="D209" s="6" t="s">
        <v>19</v>
      </c>
      <c r="E209" s="6">
        <v>3200</v>
      </c>
      <c r="F209" s="6"/>
      <c r="G209" s="16"/>
      <c r="H209" s="77"/>
    </row>
    <row r="210" spans="1:8" ht="38.25" x14ac:dyDescent="0.25">
      <c r="A210" s="29">
        <f t="shared" si="10"/>
        <v>7</v>
      </c>
      <c r="B210" s="28" t="s">
        <v>349</v>
      </c>
      <c r="C210" s="28" t="s">
        <v>350</v>
      </c>
      <c r="D210" s="6" t="s">
        <v>19</v>
      </c>
      <c r="E210" s="6">
        <v>200</v>
      </c>
      <c r="F210" s="12"/>
      <c r="G210" s="11"/>
      <c r="H210" s="77"/>
    </row>
    <row r="211" spans="1:8" ht="38.25" x14ac:dyDescent="0.25">
      <c r="A211" s="29">
        <f t="shared" si="10"/>
        <v>8</v>
      </c>
      <c r="B211" s="28" t="s">
        <v>351</v>
      </c>
      <c r="C211" s="28" t="s">
        <v>352</v>
      </c>
      <c r="D211" s="6" t="s">
        <v>19</v>
      </c>
      <c r="E211" s="6">
        <v>500</v>
      </c>
      <c r="F211" s="12"/>
      <c r="G211" s="11"/>
      <c r="H211" s="77"/>
    </row>
    <row r="212" spans="1:8" x14ac:dyDescent="0.25">
      <c r="A212" s="29">
        <f t="shared" si="10"/>
        <v>9</v>
      </c>
      <c r="B212" s="28" t="s">
        <v>353</v>
      </c>
      <c r="C212" s="28" t="s">
        <v>354</v>
      </c>
      <c r="D212" s="6" t="s">
        <v>19</v>
      </c>
      <c r="E212" s="6">
        <v>100</v>
      </c>
      <c r="F212" s="12"/>
      <c r="G212" s="11"/>
      <c r="H212" s="77"/>
    </row>
    <row r="213" spans="1:8" x14ac:dyDescent="0.25">
      <c r="A213" s="29">
        <f t="shared" si="10"/>
        <v>10</v>
      </c>
      <c r="B213" s="28" t="s">
        <v>355</v>
      </c>
      <c r="C213" s="28" t="s">
        <v>356</v>
      </c>
      <c r="D213" s="6" t="s">
        <v>19</v>
      </c>
      <c r="E213" s="6">
        <v>200</v>
      </c>
      <c r="F213" s="12"/>
      <c r="G213" s="11"/>
      <c r="H213" s="77"/>
    </row>
    <row r="214" spans="1:8" x14ac:dyDescent="0.25">
      <c r="A214" s="29">
        <f t="shared" si="10"/>
        <v>11</v>
      </c>
      <c r="B214" s="28" t="s">
        <v>357</v>
      </c>
      <c r="C214" s="28" t="s">
        <v>358</v>
      </c>
      <c r="D214" s="6" t="s">
        <v>19</v>
      </c>
      <c r="E214" s="6">
        <v>200</v>
      </c>
      <c r="F214" s="12"/>
      <c r="G214" s="11"/>
      <c r="H214" s="77"/>
    </row>
    <row r="215" spans="1:8" x14ac:dyDescent="0.25">
      <c r="A215" s="153" t="s">
        <v>359</v>
      </c>
      <c r="B215" s="154"/>
      <c r="C215" s="154"/>
      <c r="D215" s="154"/>
      <c r="E215" s="154"/>
      <c r="F215" s="155"/>
      <c r="G215" s="27"/>
    </row>
    <row r="216" spans="1:8" x14ac:dyDescent="0.25">
      <c r="A216" s="164" t="s">
        <v>360</v>
      </c>
      <c r="B216" s="165"/>
      <c r="C216" s="165"/>
      <c r="D216" s="165"/>
      <c r="E216" s="165"/>
      <c r="F216" s="165"/>
      <c r="G216" s="166"/>
      <c r="H216" s="61"/>
    </row>
    <row r="217" spans="1:8" ht="51" x14ac:dyDescent="0.25">
      <c r="A217" s="26">
        <v>1</v>
      </c>
      <c r="B217" s="13" t="s">
        <v>361</v>
      </c>
      <c r="C217" s="13" t="s">
        <v>362</v>
      </c>
      <c r="D217" s="6" t="s">
        <v>19</v>
      </c>
      <c r="E217" s="6">
        <v>200</v>
      </c>
      <c r="F217" s="6"/>
      <c r="G217" s="16"/>
      <c r="H217" s="77"/>
    </row>
    <row r="218" spans="1:8" ht="51" x14ac:dyDescent="0.25">
      <c r="A218" s="26">
        <f>A217+1</f>
        <v>2</v>
      </c>
      <c r="B218" s="13" t="s">
        <v>363</v>
      </c>
      <c r="C218" s="13" t="s">
        <v>364</v>
      </c>
      <c r="D218" s="6" t="s">
        <v>19</v>
      </c>
      <c r="E218" s="6">
        <v>200</v>
      </c>
      <c r="F218" s="6"/>
      <c r="G218" s="16"/>
      <c r="H218" s="77"/>
    </row>
    <row r="219" spans="1:8" ht="51" x14ac:dyDescent="0.25">
      <c r="A219" s="26">
        <v>3</v>
      </c>
      <c r="B219" s="13" t="s">
        <v>365</v>
      </c>
      <c r="C219" s="13" t="s">
        <v>366</v>
      </c>
      <c r="D219" s="6" t="s">
        <v>19</v>
      </c>
      <c r="E219" s="6">
        <v>900</v>
      </c>
      <c r="F219" s="12"/>
      <c r="G219" s="11"/>
      <c r="H219" s="77"/>
    </row>
    <row r="220" spans="1:8" ht="51" x14ac:dyDescent="0.25">
      <c r="A220" s="26">
        <f>A219+1</f>
        <v>4</v>
      </c>
      <c r="B220" s="13" t="s">
        <v>367</v>
      </c>
      <c r="C220" s="13" t="s">
        <v>368</v>
      </c>
      <c r="D220" s="6" t="s">
        <v>19</v>
      </c>
      <c r="E220" s="6">
        <v>7800</v>
      </c>
      <c r="F220" s="12"/>
      <c r="G220" s="11"/>
      <c r="H220" s="77"/>
    </row>
    <row r="221" spans="1:8" x14ac:dyDescent="0.25">
      <c r="A221" s="167" t="s">
        <v>369</v>
      </c>
      <c r="B221" s="168"/>
      <c r="C221" s="168"/>
      <c r="D221" s="168"/>
      <c r="E221" s="168"/>
      <c r="F221" s="168"/>
      <c r="G221" s="21"/>
      <c r="H221" s="77"/>
    </row>
    <row r="222" spans="1:8" x14ac:dyDescent="0.25">
      <c r="A222" s="96" t="s">
        <v>370</v>
      </c>
      <c r="B222" s="97"/>
      <c r="C222" s="97"/>
      <c r="D222" s="97"/>
      <c r="E222" s="97"/>
      <c r="F222" s="97"/>
      <c r="G222" s="98"/>
      <c r="H222" s="77"/>
    </row>
    <row r="223" spans="1:8" ht="51" x14ac:dyDescent="0.25">
      <c r="A223" s="23">
        <v>1</v>
      </c>
      <c r="B223" s="17" t="s">
        <v>371</v>
      </c>
      <c r="C223" s="17" t="s">
        <v>372</v>
      </c>
      <c r="D223" s="6" t="s">
        <v>16</v>
      </c>
      <c r="E223" s="6">
        <v>470</v>
      </c>
      <c r="F223" s="6"/>
      <c r="G223" s="16"/>
      <c r="H223" s="77"/>
    </row>
    <row r="224" spans="1:8" ht="51" x14ac:dyDescent="0.25">
      <c r="A224" s="23">
        <f t="shared" ref="A224:A230" si="11">A223+1</f>
        <v>2</v>
      </c>
      <c r="B224" s="17" t="s">
        <v>373</v>
      </c>
      <c r="C224" s="17" t="s">
        <v>374</v>
      </c>
      <c r="D224" s="6" t="s">
        <v>16</v>
      </c>
      <c r="E224" s="6">
        <v>67</v>
      </c>
      <c r="F224" s="6"/>
      <c r="G224" s="16"/>
      <c r="H224" s="77"/>
    </row>
    <row r="225" spans="1:8" ht="38.25" x14ac:dyDescent="0.25">
      <c r="A225" s="23">
        <f t="shared" si="11"/>
        <v>3</v>
      </c>
      <c r="B225" s="17" t="s">
        <v>375</v>
      </c>
      <c r="C225" s="17" t="s">
        <v>376</v>
      </c>
      <c r="D225" s="6" t="s">
        <v>16</v>
      </c>
      <c r="E225" s="6">
        <v>58</v>
      </c>
      <c r="F225" s="6"/>
      <c r="G225" s="16"/>
      <c r="H225" s="77"/>
    </row>
    <row r="226" spans="1:8" ht="38.25" x14ac:dyDescent="0.25">
      <c r="A226" s="23">
        <f t="shared" si="11"/>
        <v>4</v>
      </c>
      <c r="B226" s="17" t="s">
        <v>377</v>
      </c>
      <c r="C226" s="17" t="s">
        <v>378</v>
      </c>
      <c r="D226" s="6" t="s">
        <v>16</v>
      </c>
      <c r="E226" s="6">
        <v>119</v>
      </c>
      <c r="F226" s="6"/>
      <c r="G226" s="16"/>
      <c r="H226" s="77"/>
    </row>
    <row r="227" spans="1:8" x14ac:dyDescent="0.25">
      <c r="A227" s="23">
        <f t="shared" si="11"/>
        <v>5</v>
      </c>
      <c r="B227" s="17" t="s">
        <v>379</v>
      </c>
      <c r="C227" s="17" t="s">
        <v>380</v>
      </c>
      <c r="D227" s="6" t="s">
        <v>16</v>
      </c>
      <c r="E227" s="6">
        <v>288</v>
      </c>
      <c r="F227" s="12"/>
      <c r="G227" s="24"/>
      <c r="H227" s="77"/>
    </row>
    <row r="228" spans="1:8" x14ac:dyDescent="0.25">
      <c r="A228" s="23">
        <f t="shared" si="11"/>
        <v>6</v>
      </c>
      <c r="B228" s="25" t="s">
        <v>381</v>
      </c>
      <c r="C228" s="17" t="s">
        <v>382</v>
      </c>
      <c r="D228" s="6" t="s">
        <v>16</v>
      </c>
      <c r="E228" s="6">
        <v>714</v>
      </c>
      <c r="F228" s="12"/>
      <c r="G228" s="24"/>
      <c r="H228" s="77"/>
    </row>
    <row r="229" spans="1:8" ht="51" x14ac:dyDescent="0.25">
      <c r="A229" s="23">
        <f t="shared" si="11"/>
        <v>7</v>
      </c>
      <c r="B229" s="17" t="s">
        <v>383</v>
      </c>
      <c r="C229" s="17" t="s">
        <v>384</v>
      </c>
      <c r="D229" s="6" t="s">
        <v>16</v>
      </c>
      <c r="E229" s="6">
        <v>12</v>
      </c>
      <c r="F229" s="6"/>
      <c r="G229" s="16"/>
      <c r="H229" s="77"/>
    </row>
    <row r="230" spans="1:8" ht="25.5" x14ac:dyDescent="0.25">
      <c r="A230" s="23">
        <f t="shared" si="11"/>
        <v>8</v>
      </c>
      <c r="B230" s="17" t="s">
        <v>385</v>
      </c>
      <c r="C230" s="17" t="s">
        <v>386</v>
      </c>
      <c r="D230" s="6" t="s">
        <v>16</v>
      </c>
      <c r="E230" s="6">
        <v>12</v>
      </c>
      <c r="F230" s="6"/>
      <c r="G230" s="16"/>
      <c r="H230" s="77"/>
    </row>
    <row r="231" spans="1:8" x14ac:dyDescent="0.25">
      <c r="A231" s="167" t="s">
        <v>387</v>
      </c>
      <c r="B231" s="168"/>
      <c r="C231" s="168"/>
      <c r="D231" s="168"/>
      <c r="E231" s="168"/>
      <c r="F231" s="168"/>
      <c r="G231" s="21"/>
      <c r="H231" s="77"/>
    </row>
    <row r="232" spans="1:8" x14ac:dyDescent="0.25">
      <c r="A232" s="96" t="s">
        <v>388</v>
      </c>
      <c r="B232" s="97"/>
      <c r="C232" s="97"/>
      <c r="D232" s="97"/>
      <c r="E232" s="97"/>
      <c r="F232" s="97"/>
      <c r="G232" s="98"/>
      <c r="H232" s="77"/>
    </row>
    <row r="233" spans="1:8" x14ac:dyDescent="0.25">
      <c r="A233" s="22">
        <v>1</v>
      </c>
      <c r="B233" s="13" t="s">
        <v>389</v>
      </c>
      <c r="C233" s="13" t="s">
        <v>390</v>
      </c>
      <c r="D233" s="6" t="s">
        <v>16</v>
      </c>
      <c r="E233" s="6">
        <v>184</v>
      </c>
      <c r="F233" s="6"/>
      <c r="G233" s="16"/>
      <c r="H233" s="77"/>
    </row>
    <row r="234" spans="1:8" x14ac:dyDescent="0.25">
      <c r="A234" s="22">
        <f>A233+1</f>
        <v>2</v>
      </c>
      <c r="B234" s="13" t="s">
        <v>391</v>
      </c>
      <c r="C234" s="13" t="s">
        <v>392</v>
      </c>
      <c r="D234" s="6" t="s">
        <v>16</v>
      </c>
      <c r="E234" s="6">
        <v>60</v>
      </c>
      <c r="F234" s="6"/>
      <c r="G234" s="16"/>
      <c r="H234" s="77"/>
    </row>
    <row r="235" spans="1:8" x14ac:dyDescent="0.25">
      <c r="A235" s="22">
        <f>A234+1</f>
        <v>3</v>
      </c>
      <c r="B235" s="13" t="s">
        <v>393</v>
      </c>
      <c r="C235" s="13" t="s">
        <v>394</v>
      </c>
      <c r="D235" s="6" t="s">
        <v>16</v>
      </c>
      <c r="E235" s="6">
        <v>33</v>
      </c>
      <c r="F235" s="6"/>
      <c r="G235" s="16"/>
      <c r="H235" s="77"/>
    </row>
    <row r="236" spans="1:8" ht="25.5" x14ac:dyDescent="0.25">
      <c r="A236" s="22">
        <f>A235+1</f>
        <v>4</v>
      </c>
      <c r="B236" s="13" t="s">
        <v>395</v>
      </c>
      <c r="C236" s="13" t="s">
        <v>396</v>
      </c>
      <c r="D236" s="6" t="s">
        <v>16</v>
      </c>
      <c r="E236" s="6">
        <v>3</v>
      </c>
      <c r="F236" s="6"/>
      <c r="G236" s="16"/>
      <c r="H236" s="77"/>
    </row>
    <row r="237" spans="1:8" ht="76.5" x14ac:dyDescent="0.25">
      <c r="A237" s="22">
        <f>A236+1</f>
        <v>5</v>
      </c>
      <c r="B237" s="13" t="s">
        <v>397</v>
      </c>
      <c r="C237" s="13" t="s">
        <v>398</v>
      </c>
      <c r="D237" s="6" t="s">
        <v>16</v>
      </c>
      <c r="E237" s="6">
        <v>3</v>
      </c>
      <c r="F237" s="12"/>
      <c r="G237" s="11"/>
      <c r="H237" s="77"/>
    </row>
    <row r="238" spans="1:8" ht="76.5" x14ac:dyDescent="0.25">
      <c r="A238" s="22">
        <f>A237+1</f>
        <v>6</v>
      </c>
      <c r="B238" s="13" t="s">
        <v>399</v>
      </c>
      <c r="C238" s="13" t="s">
        <v>400</v>
      </c>
      <c r="D238" s="6" t="s">
        <v>16</v>
      </c>
      <c r="E238" s="6">
        <v>24</v>
      </c>
      <c r="F238" s="12"/>
      <c r="G238" s="11"/>
      <c r="H238" s="77"/>
    </row>
    <row r="239" spans="1:8" x14ac:dyDescent="0.25">
      <c r="A239" s="162" t="s">
        <v>401</v>
      </c>
      <c r="B239" s="163"/>
      <c r="C239" s="163"/>
      <c r="D239" s="163"/>
      <c r="E239" s="163"/>
      <c r="F239" s="163"/>
      <c r="G239" s="21"/>
      <c r="H239" s="77"/>
    </row>
    <row r="240" spans="1:8" x14ac:dyDescent="0.25">
      <c r="A240" s="136" t="s">
        <v>402</v>
      </c>
      <c r="B240" s="137"/>
      <c r="C240" s="137"/>
      <c r="D240" s="137"/>
      <c r="E240" s="137"/>
      <c r="F240" s="137"/>
      <c r="G240" s="20"/>
      <c r="H240" s="77"/>
    </row>
    <row r="241" spans="1:8" x14ac:dyDescent="0.25">
      <c r="A241" s="172" t="s">
        <v>403</v>
      </c>
      <c r="B241" s="173"/>
      <c r="C241" s="173"/>
      <c r="D241" s="173"/>
      <c r="E241" s="173"/>
      <c r="F241" s="173"/>
      <c r="G241" s="174"/>
      <c r="H241" s="77"/>
    </row>
    <row r="242" spans="1:8" x14ac:dyDescent="0.25">
      <c r="A242" s="96" t="s">
        <v>404</v>
      </c>
      <c r="B242" s="97"/>
      <c r="C242" s="97"/>
      <c r="D242" s="97"/>
      <c r="E242" s="97"/>
      <c r="F242" s="97"/>
      <c r="G242" s="98"/>
      <c r="H242" s="77"/>
    </row>
    <row r="243" spans="1:8" ht="38.25" x14ac:dyDescent="0.25">
      <c r="A243" s="14">
        <v>1</v>
      </c>
      <c r="B243" s="13" t="s">
        <v>405</v>
      </c>
      <c r="C243" s="13" t="s">
        <v>406</v>
      </c>
      <c r="D243" s="6" t="s">
        <v>16</v>
      </c>
      <c r="E243" s="6">
        <v>1</v>
      </c>
      <c r="F243" s="12"/>
      <c r="G243" s="11"/>
      <c r="H243" s="77"/>
    </row>
    <row r="244" spans="1:8" x14ac:dyDescent="0.25">
      <c r="A244" s="14">
        <f t="shared" ref="A244:A260" si="12">A243+1</f>
        <v>2</v>
      </c>
      <c r="B244" s="13" t="s">
        <v>407</v>
      </c>
      <c r="C244" s="13" t="s">
        <v>408</v>
      </c>
      <c r="D244" s="6" t="s">
        <v>16</v>
      </c>
      <c r="E244" s="6">
        <v>2</v>
      </c>
      <c r="F244" s="12"/>
      <c r="G244" s="11"/>
      <c r="H244" s="77"/>
    </row>
    <row r="245" spans="1:8" ht="25.5" x14ac:dyDescent="0.25">
      <c r="A245" s="14">
        <f t="shared" si="12"/>
        <v>3</v>
      </c>
      <c r="B245" s="13" t="s">
        <v>409</v>
      </c>
      <c r="C245" s="13" t="s">
        <v>410</v>
      </c>
      <c r="D245" s="6" t="s">
        <v>16</v>
      </c>
      <c r="E245" s="6">
        <v>1</v>
      </c>
      <c r="F245" s="12"/>
      <c r="G245" s="11"/>
      <c r="H245" s="77"/>
    </row>
    <row r="246" spans="1:8" ht="25.5" x14ac:dyDescent="0.25">
      <c r="A246" s="14">
        <f t="shared" si="12"/>
        <v>4</v>
      </c>
      <c r="B246" s="13" t="s">
        <v>411</v>
      </c>
      <c r="C246" s="13" t="s">
        <v>412</v>
      </c>
      <c r="D246" s="6" t="s">
        <v>16</v>
      </c>
      <c r="E246" s="6">
        <v>1</v>
      </c>
      <c r="F246" s="12"/>
      <c r="G246" s="11"/>
      <c r="H246" s="77"/>
    </row>
    <row r="247" spans="1:8" x14ac:dyDescent="0.25">
      <c r="A247" s="14">
        <f t="shared" si="12"/>
        <v>5</v>
      </c>
      <c r="B247" s="13" t="s">
        <v>413</v>
      </c>
      <c r="C247" s="13" t="s">
        <v>414</v>
      </c>
      <c r="D247" s="6" t="s">
        <v>16</v>
      </c>
      <c r="E247" s="6">
        <v>1</v>
      </c>
      <c r="F247" s="12"/>
      <c r="G247" s="11"/>
      <c r="H247" s="77"/>
    </row>
    <row r="248" spans="1:8" x14ac:dyDescent="0.25">
      <c r="A248" s="14">
        <f t="shared" si="12"/>
        <v>6</v>
      </c>
      <c r="B248" s="13" t="s">
        <v>415</v>
      </c>
      <c r="C248" s="13" t="s">
        <v>416</v>
      </c>
      <c r="D248" s="6" t="s">
        <v>16</v>
      </c>
      <c r="E248" s="6">
        <v>1</v>
      </c>
      <c r="F248" s="12"/>
      <c r="G248" s="11"/>
      <c r="H248" s="77"/>
    </row>
    <row r="249" spans="1:8" x14ac:dyDescent="0.25">
      <c r="A249" s="14">
        <f t="shared" si="12"/>
        <v>7</v>
      </c>
      <c r="B249" s="13" t="s">
        <v>417</v>
      </c>
      <c r="C249" s="13" t="s">
        <v>418</v>
      </c>
      <c r="D249" s="6" t="s">
        <v>16</v>
      </c>
      <c r="E249" s="6">
        <v>1</v>
      </c>
      <c r="F249" s="12"/>
      <c r="G249" s="11"/>
      <c r="H249" s="77"/>
    </row>
    <row r="250" spans="1:8" x14ac:dyDescent="0.25">
      <c r="A250" s="14">
        <f t="shared" si="12"/>
        <v>8</v>
      </c>
      <c r="B250" s="13" t="s">
        <v>419</v>
      </c>
      <c r="C250" s="13" t="s">
        <v>420</v>
      </c>
      <c r="D250" s="6" t="s">
        <v>16</v>
      </c>
      <c r="E250" s="6">
        <v>1</v>
      </c>
      <c r="F250" s="12"/>
      <c r="G250" s="11"/>
      <c r="H250" s="77"/>
    </row>
    <row r="251" spans="1:8" x14ac:dyDescent="0.25">
      <c r="A251" s="14">
        <f t="shared" si="12"/>
        <v>9</v>
      </c>
      <c r="B251" s="13" t="s">
        <v>421</v>
      </c>
      <c r="C251" s="13" t="s">
        <v>422</v>
      </c>
      <c r="D251" s="6" t="s">
        <v>16</v>
      </c>
      <c r="E251" s="6">
        <v>12</v>
      </c>
      <c r="F251" s="12"/>
      <c r="G251" s="11"/>
      <c r="H251" s="77"/>
    </row>
    <row r="252" spans="1:8" x14ac:dyDescent="0.25">
      <c r="A252" s="14">
        <f t="shared" si="12"/>
        <v>10</v>
      </c>
      <c r="B252" s="13" t="s">
        <v>423</v>
      </c>
      <c r="C252" s="13" t="s">
        <v>424</v>
      </c>
      <c r="D252" s="6" t="s">
        <v>16</v>
      </c>
      <c r="E252" s="6">
        <v>1</v>
      </c>
      <c r="F252" s="12"/>
      <c r="G252" s="11"/>
      <c r="H252" s="77"/>
    </row>
    <row r="253" spans="1:8" x14ac:dyDescent="0.25">
      <c r="A253" s="14">
        <f t="shared" si="12"/>
        <v>11</v>
      </c>
      <c r="B253" s="13" t="s">
        <v>425</v>
      </c>
      <c r="C253" s="13" t="s">
        <v>426</v>
      </c>
      <c r="D253" s="6" t="s">
        <v>16</v>
      </c>
      <c r="E253" s="6">
        <v>13</v>
      </c>
      <c r="F253" s="12"/>
      <c r="G253" s="11"/>
      <c r="H253" s="77"/>
    </row>
    <row r="254" spans="1:8" x14ac:dyDescent="0.25">
      <c r="A254" s="14">
        <f t="shared" si="12"/>
        <v>12</v>
      </c>
      <c r="B254" s="13" t="s">
        <v>427</v>
      </c>
      <c r="C254" s="13" t="s">
        <v>428</v>
      </c>
      <c r="D254" s="6" t="s">
        <v>16</v>
      </c>
      <c r="E254" s="6">
        <v>215</v>
      </c>
      <c r="F254" s="12"/>
      <c r="G254" s="11"/>
      <c r="H254" s="77"/>
    </row>
    <row r="255" spans="1:8" x14ac:dyDescent="0.25">
      <c r="A255" s="14">
        <f t="shared" si="12"/>
        <v>13</v>
      </c>
      <c r="B255" s="13" t="s">
        <v>429</v>
      </c>
      <c r="C255" s="13" t="s">
        <v>430</v>
      </c>
      <c r="D255" s="6" t="s">
        <v>16</v>
      </c>
      <c r="E255" s="6">
        <v>8</v>
      </c>
      <c r="F255" s="12"/>
      <c r="G255" s="11"/>
      <c r="H255" s="77"/>
    </row>
    <row r="256" spans="1:8" x14ac:dyDescent="0.25">
      <c r="A256" s="14">
        <f t="shared" si="12"/>
        <v>14</v>
      </c>
      <c r="B256" s="13" t="s">
        <v>431</v>
      </c>
      <c r="C256" s="13" t="s">
        <v>432</v>
      </c>
      <c r="D256" s="6" t="s">
        <v>16</v>
      </c>
      <c r="E256" s="6">
        <v>3</v>
      </c>
      <c r="F256" s="12"/>
      <c r="G256" s="11"/>
      <c r="H256" s="77"/>
    </row>
    <row r="257" spans="1:8" ht="25.5" x14ac:dyDescent="0.25">
      <c r="A257" s="14">
        <f t="shared" si="12"/>
        <v>15</v>
      </c>
      <c r="B257" s="13" t="s">
        <v>433</v>
      </c>
      <c r="C257" s="13" t="s">
        <v>434</v>
      </c>
      <c r="D257" s="6" t="s">
        <v>16</v>
      </c>
      <c r="E257" s="6">
        <v>1</v>
      </c>
      <c r="F257" s="12"/>
      <c r="G257" s="11"/>
      <c r="H257" s="77"/>
    </row>
    <row r="258" spans="1:8" x14ac:dyDescent="0.25">
      <c r="A258" s="14">
        <f t="shared" si="12"/>
        <v>16</v>
      </c>
      <c r="B258" s="13" t="s">
        <v>435</v>
      </c>
      <c r="C258" s="13" t="s">
        <v>436</v>
      </c>
      <c r="D258" s="6" t="s">
        <v>16</v>
      </c>
      <c r="E258" s="6">
        <v>42</v>
      </c>
      <c r="F258" s="12"/>
      <c r="G258" s="11"/>
      <c r="H258" s="77"/>
    </row>
    <row r="259" spans="1:8" x14ac:dyDescent="0.25">
      <c r="A259" s="14">
        <f t="shared" si="12"/>
        <v>17</v>
      </c>
      <c r="B259" s="13" t="s">
        <v>437</v>
      </c>
      <c r="C259" s="13" t="s">
        <v>438</v>
      </c>
      <c r="D259" s="6" t="s">
        <v>16</v>
      </c>
      <c r="E259" s="6">
        <v>92</v>
      </c>
      <c r="F259" s="12"/>
      <c r="G259" s="11"/>
      <c r="H259" s="77"/>
    </row>
    <row r="260" spans="1:8" x14ac:dyDescent="0.25">
      <c r="A260" s="14">
        <f t="shared" si="12"/>
        <v>18</v>
      </c>
      <c r="B260" s="13" t="s">
        <v>439</v>
      </c>
      <c r="C260" s="13" t="s">
        <v>440</v>
      </c>
      <c r="D260" s="6" t="s">
        <v>16</v>
      </c>
      <c r="E260" s="6">
        <v>4</v>
      </c>
      <c r="F260" s="12"/>
      <c r="G260" s="11"/>
      <c r="H260" s="77"/>
    </row>
    <row r="261" spans="1:8" x14ac:dyDescent="0.25">
      <c r="A261" s="162" t="s">
        <v>441</v>
      </c>
      <c r="B261" s="163"/>
      <c r="C261" s="163"/>
      <c r="D261" s="163"/>
      <c r="E261" s="163"/>
      <c r="F261" s="163"/>
      <c r="G261" s="10"/>
    </row>
    <row r="262" spans="1:8" x14ac:dyDescent="0.25">
      <c r="A262" s="159" t="s">
        <v>336</v>
      </c>
      <c r="B262" s="160"/>
      <c r="C262" s="160"/>
      <c r="D262" s="160"/>
      <c r="E262" s="160"/>
      <c r="F262" s="160"/>
      <c r="G262" s="161"/>
      <c r="H262" s="61"/>
    </row>
    <row r="263" spans="1:8" x14ac:dyDescent="0.25">
      <c r="A263" s="14">
        <v>1</v>
      </c>
      <c r="B263" s="13" t="s">
        <v>442</v>
      </c>
      <c r="C263" s="7" t="s">
        <v>443</v>
      </c>
      <c r="D263" s="6" t="s">
        <v>19</v>
      </c>
      <c r="E263" s="6">
        <v>1300</v>
      </c>
      <c r="F263" s="12"/>
      <c r="G263" s="11"/>
      <c r="H263" s="77"/>
    </row>
    <row r="264" spans="1:8" x14ac:dyDescent="0.25">
      <c r="A264" s="14">
        <f>A263+1</f>
        <v>2</v>
      </c>
      <c r="B264" s="13" t="s">
        <v>444</v>
      </c>
      <c r="C264" s="7" t="s">
        <v>445</v>
      </c>
      <c r="D264" s="6" t="s">
        <v>19</v>
      </c>
      <c r="E264" s="6">
        <v>50</v>
      </c>
      <c r="F264" s="12"/>
      <c r="G264" s="11"/>
      <c r="H264" s="77"/>
    </row>
    <row r="265" spans="1:8" ht="25.5" x14ac:dyDescent="0.25">
      <c r="A265" s="14">
        <f>A264+1</f>
        <v>3</v>
      </c>
      <c r="B265" s="13" t="s">
        <v>446</v>
      </c>
      <c r="C265" s="7" t="s">
        <v>447</v>
      </c>
      <c r="D265" s="6" t="s">
        <v>19</v>
      </c>
      <c r="E265" s="6">
        <v>1000</v>
      </c>
      <c r="F265" s="12"/>
      <c r="G265" s="11"/>
      <c r="H265" s="77"/>
    </row>
    <row r="266" spans="1:8" ht="25.5" x14ac:dyDescent="0.25">
      <c r="A266" s="14">
        <f>A265+1</f>
        <v>4</v>
      </c>
      <c r="B266" s="13" t="s">
        <v>448</v>
      </c>
      <c r="C266" s="7" t="s">
        <v>449</v>
      </c>
      <c r="D266" s="6" t="s">
        <v>19</v>
      </c>
      <c r="E266" s="6">
        <v>35</v>
      </c>
      <c r="F266" s="12"/>
      <c r="G266" s="11"/>
      <c r="H266" s="77"/>
    </row>
    <row r="267" spans="1:8" ht="25.5" x14ac:dyDescent="0.25">
      <c r="A267" s="14">
        <f>A266+1</f>
        <v>5</v>
      </c>
      <c r="B267" s="13" t="s">
        <v>450</v>
      </c>
      <c r="C267" s="7" t="s">
        <v>451</v>
      </c>
      <c r="D267" s="6" t="s">
        <v>19</v>
      </c>
      <c r="E267" s="6">
        <v>50</v>
      </c>
      <c r="F267" s="12"/>
      <c r="G267" s="11"/>
      <c r="H267" s="77"/>
    </row>
    <row r="268" spans="1:8" ht="15.75" thickBot="1" x14ac:dyDescent="0.3">
      <c r="A268" s="133" t="s">
        <v>359</v>
      </c>
      <c r="B268" s="134"/>
      <c r="C268" s="134"/>
      <c r="D268" s="134"/>
      <c r="E268" s="134"/>
      <c r="F268" s="135"/>
      <c r="G268" s="18"/>
    </row>
    <row r="269" spans="1:8" x14ac:dyDescent="0.25">
      <c r="A269" s="164" t="s">
        <v>360</v>
      </c>
      <c r="B269" s="165"/>
      <c r="C269" s="165"/>
      <c r="D269" s="165"/>
      <c r="E269" s="165"/>
      <c r="F269" s="165"/>
      <c r="G269" s="166"/>
      <c r="H269" s="61"/>
    </row>
    <row r="270" spans="1:8" ht="25.5" x14ac:dyDescent="0.25">
      <c r="A270" s="14">
        <f>1</f>
        <v>1</v>
      </c>
      <c r="B270" s="13" t="s">
        <v>452</v>
      </c>
      <c r="C270" s="13" t="s">
        <v>453</v>
      </c>
      <c r="D270" s="6" t="s">
        <v>19</v>
      </c>
      <c r="E270" s="6">
        <v>360</v>
      </c>
      <c r="F270" s="12"/>
      <c r="G270" s="11"/>
      <c r="H270" s="77"/>
    </row>
    <row r="271" spans="1:8" ht="25.5" x14ac:dyDescent="0.25">
      <c r="A271" s="14">
        <f>A270+1</f>
        <v>2</v>
      </c>
      <c r="B271" s="13" t="s">
        <v>452</v>
      </c>
      <c r="C271" s="13" t="s">
        <v>454</v>
      </c>
      <c r="D271" s="6" t="s">
        <v>19</v>
      </c>
      <c r="E271" s="6">
        <v>500</v>
      </c>
      <c r="F271" s="12"/>
      <c r="G271" s="11"/>
      <c r="H271" s="77"/>
    </row>
    <row r="272" spans="1:8" ht="51" x14ac:dyDescent="0.25">
      <c r="A272" s="14">
        <f>A271+1</f>
        <v>3</v>
      </c>
      <c r="B272" s="13" t="s">
        <v>455</v>
      </c>
      <c r="C272" s="17" t="s">
        <v>456</v>
      </c>
      <c r="D272" s="6" t="s">
        <v>19</v>
      </c>
      <c r="E272" s="6">
        <v>50</v>
      </c>
      <c r="F272" s="6"/>
      <c r="G272" s="16"/>
      <c r="H272" s="77"/>
    </row>
    <row r="273" spans="1:8" ht="44.1" customHeight="1" x14ac:dyDescent="0.25">
      <c r="A273" s="14">
        <f>A272+1</f>
        <v>4</v>
      </c>
      <c r="B273" s="17" t="s">
        <v>457</v>
      </c>
      <c r="C273" s="17" t="s">
        <v>458</v>
      </c>
      <c r="D273" s="6" t="s">
        <v>19</v>
      </c>
      <c r="E273" s="6">
        <v>100</v>
      </c>
      <c r="F273" s="6"/>
      <c r="G273" s="16"/>
      <c r="H273" s="77"/>
    </row>
    <row r="274" spans="1:8" x14ac:dyDescent="0.25">
      <c r="A274" s="167" t="s">
        <v>369</v>
      </c>
      <c r="B274" s="168"/>
      <c r="C274" s="168"/>
      <c r="D274" s="168"/>
      <c r="E274" s="168"/>
      <c r="F274" s="168"/>
      <c r="G274" s="10"/>
    </row>
    <row r="275" spans="1:8" x14ac:dyDescent="0.25">
      <c r="A275" s="14">
        <v>5</v>
      </c>
      <c r="B275" s="13" t="s">
        <v>459</v>
      </c>
      <c r="C275" s="13" t="s">
        <v>460</v>
      </c>
      <c r="D275" s="6" t="s">
        <v>16</v>
      </c>
      <c r="E275" s="6">
        <v>1</v>
      </c>
      <c r="F275" s="12"/>
      <c r="G275" s="11"/>
      <c r="H275" s="77"/>
    </row>
    <row r="276" spans="1:8" ht="20.45" customHeight="1" x14ac:dyDescent="0.25">
      <c r="A276" s="99" t="s">
        <v>461</v>
      </c>
      <c r="B276" s="100"/>
      <c r="C276" s="100"/>
      <c r="D276" s="100"/>
      <c r="E276" s="100"/>
      <c r="F276" s="101"/>
      <c r="G276" s="10"/>
    </row>
    <row r="277" spans="1:8" ht="21" customHeight="1" x14ac:dyDescent="0.25">
      <c r="A277" s="164" t="s">
        <v>462</v>
      </c>
      <c r="B277" s="165"/>
      <c r="C277" s="165"/>
      <c r="D277" s="165"/>
      <c r="E277" s="165"/>
      <c r="F277" s="165"/>
      <c r="G277" s="166"/>
      <c r="H277" s="61"/>
    </row>
    <row r="278" spans="1:8" ht="18.75" customHeight="1" x14ac:dyDescent="0.25">
      <c r="A278" s="14">
        <v>1</v>
      </c>
      <c r="B278" s="13" t="s">
        <v>463</v>
      </c>
      <c r="C278" s="13" t="s">
        <v>464</v>
      </c>
      <c r="D278" s="6" t="s">
        <v>16</v>
      </c>
      <c r="E278" s="6">
        <v>1</v>
      </c>
      <c r="F278" s="12"/>
      <c r="G278" s="11"/>
      <c r="H278" s="77"/>
    </row>
    <row r="279" spans="1:8" ht="69.599999999999994" customHeight="1" x14ac:dyDescent="0.25">
      <c r="A279" s="14">
        <f>A278+1</f>
        <v>2</v>
      </c>
      <c r="B279" s="13" t="s">
        <v>465</v>
      </c>
      <c r="C279" s="13" t="s">
        <v>466</v>
      </c>
      <c r="D279" s="6" t="s">
        <v>16</v>
      </c>
      <c r="E279" s="6">
        <v>1</v>
      </c>
      <c r="F279" s="12"/>
      <c r="G279" s="11"/>
      <c r="H279" s="77"/>
    </row>
    <row r="280" spans="1:8" ht="18.600000000000001" customHeight="1" x14ac:dyDescent="0.25">
      <c r="A280" s="99" t="s">
        <v>467</v>
      </c>
      <c r="B280" s="100"/>
      <c r="C280" s="100"/>
      <c r="D280" s="100"/>
      <c r="E280" s="100"/>
      <c r="F280" s="101"/>
      <c r="G280" s="10"/>
    </row>
    <row r="281" spans="1:8" ht="19.5" thickBot="1" x14ac:dyDescent="0.3">
      <c r="A281" s="91" t="s">
        <v>471</v>
      </c>
      <c r="B281" s="92"/>
      <c r="C281" s="92"/>
      <c r="D281" s="92"/>
      <c r="E281" s="92"/>
      <c r="F281" s="92"/>
      <c r="G281" s="9"/>
      <c r="H281" s="77"/>
    </row>
    <row r="282" spans="1:8" x14ac:dyDescent="0.25">
      <c r="A282" s="1" t="s">
        <v>468</v>
      </c>
    </row>
    <row r="284" spans="1:8" ht="15.75" x14ac:dyDescent="0.25">
      <c r="B284" s="81" t="s">
        <v>474</v>
      </c>
      <c r="C284" s="81"/>
      <c r="D284" s="82"/>
      <c r="E284" s="83"/>
      <c r="F284" s="83"/>
      <c r="G284" s="84"/>
      <c r="H284" s="84"/>
    </row>
    <row r="285" spans="1:8" ht="15.75" x14ac:dyDescent="0.25">
      <c r="B285" s="85"/>
      <c r="C285" s="85"/>
      <c r="D285" s="82"/>
      <c r="E285" s="83"/>
      <c r="F285" s="83"/>
      <c r="G285" s="84"/>
      <c r="H285" s="84"/>
    </row>
    <row r="286" spans="1:8" ht="15.75" x14ac:dyDescent="0.25">
      <c r="B286" s="85" t="s">
        <v>475</v>
      </c>
      <c r="C286" s="85"/>
      <c r="D286" s="82"/>
      <c r="E286" s="83"/>
      <c r="F286" s="83"/>
      <c r="G286" s="84"/>
      <c r="H286" s="84"/>
    </row>
    <row r="287" spans="1:8" ht="15.75" x14ac:dyDescent="0.25">
      <c r="B287" s="86"/>
      <c r="C287" s="86"/>
      <c r="D287" s="82"/>
      <c r="E287" s="83"/>
      <c r="F287" s="83"/>
      <c r="G287" s="84"/>
      <c r="H287" s="84"/>
    </row>
    <row r="288" spans="1:8" ht="15.75" x14ac:dyDescent="0.25">
      <c r="B288" s="86" t="s">
        <v>472</v>
      </c>
      <c r="C288" s="86"/>
      <c r="D288" s="82"/>
      <c r="E288" s="83"/>
      <c r="F288" s="83"/>
      <c r="G288" s="84"/>
      <c r="H288" s="84"/>
    </row>
    <row r="289" spans="2:8" ht="15.75" x14ac:dyDescent="0.25">
      <c r="B289" s="86"/>
      <c r="C289" s="86"/>
      <c r="D289" s="82"/>
      <c r="E289" s="83"/>
      <c r="F289" s="83"/>
      <c r="G289" s="84"/>
      <c r="H289" s="84"/>
    </row>
    <row r="290" spans="2:8" ht="15.75" x14ac:dyDescent="0.25">
      <c r="B290" s="87" t="s">
        <v>476</v>
      </c>
      <c r="C290" s="87" t="s">
        <v>477</v>
      </c>
      <c r="D290" s="82"/>
      <c r="E290" s="83"/>
      <c r="F290" s="83"/>
      <c r="G290" s="84"/>
      <c r="H290" s="84"/>
    </row>
    <row r="291" spans="2:8" ht="61.5" customHeight="1" x14ac:dyDescent="0.25">
      <c r="B291" s="90" t="s">
        <v>479</v>
      </c>
      <c r="C291" s="88"/>
      <c r="D291" s="82"/>
      <c r="E291" s="83"/>
      <c r="F291" s="83"/>
      <c r="G291" s="84"/>
      <c r="H291" s="84"/>
    </row>
    <row r="292" spans="2:8" ht="15.75" x14ac:dyDescent="0.25">
      <c r="B292" s="89" t="s">
        <v>478</v>
      </c>
      <c r="C292" s="89"/>
      <c r="D292" s="82"/>
      <c r="E292" s="83"/>
      <c r="F292" s="83"/>
      <c r="G292" s="84"/>
      <c r="H292" s="84"/>
    </row>
    <row r="293" spans="2:8" x14ac:dyDescent="0.25">
      <c r="B293" s="84"/>
      <c r="C293" s="84"/>
      <c r="D293" s="84"/>
      <c r="E293" s="84"/>
      <c r="F293" s="84"/>
      <c r="G293" s="84"/>
      <c r="H293" s="84"/>
    </row>
    <row r="294" spans="2:8" x14ac:dyDescent="0.25">
      <c r="B294" s="84"/>
      <c r="C294" s="84"/>
      <c r="D294" s="84"/>
      <c r="E294" s="84"/>
      <c r="F294" s="84"/>
      <c r="G294" s="84"/>
      <c r="H294" s="84"/>
    </row>
    <row r="295" spans="2:8" ht="15.75" customHeight="1" x14ac:dyDescent="0.25">
      <c r="B295" s="84"/>
      <c r="C295" s="84"/>
      <c r="D295" s="84"/>
      <c r="E295" s="84"/>
      <c r="F295" s="84"/>
      <c r="G295" s="84"/>
      <c r="H295" s="84"/>
    </row>
    <row r="296" spans="2:8" x14ac:dyDescent="0.25">
      <c r="B296" s="84"/>
      <c r="C296" s="84"/>
      <c r="D296" s="84"/>
      <c r="E296" s="84"/>
      <c r="F296" s="84"/>
      <c r="G296" s="84"/>
      <c r="H296" s="84"/>
    </row>
    <row r="303" spans="2:8" ht="14.25" customHeight="1" x14ac:dyDescent="0.25"/>
    <row r="308" ht="19.5" customHeight="1" x14ac:dyDescent="0.25"/>
    <row r="309" ht="21.75" customHeight="1" x14ac:dyDescent="0.25"/>
    <row r="314" ht="15" customHeight="1" x14ac:dyDescent="0.25"/>
    <row r="321" ht="26.25" customHeight="1" x14ac:dyDescent="0.25"/>
    <row r="325" ht="46.5" customHeight="1" x14ac:dyDescent="0.25"/>
    <row r="345" ht="21" customHeight="1" x14ac:dyDescent="0.25"/>
    <row r="363" ht="27" customHeight="1" x14ac:dyDescent="0.25"/>
    <row r="366" ht="30" customHeight="1" x14ac:dyDescent="0.25"/>
    <row r="383" ht="29.25" customHeight="1" x14ac:dyDescent="0.25"/>
    <row r="403" spans="8:14" ht="41.25" customHeight="1" x14ac:dyDescent="0.25"/>
    <row r="406" spans="8:14" x14ac:dyDescent="0.25">
      <c r="H406" s="8"/>
      <c r="I406" s="7"/>
      <c r="J406" s="6"/>
      <c r="K406" s="6"/>
      <c r="L406" s="6"/>
      <c r="M406" s="6"/>
    </row>
    <row r="407" spans="8:14" ht="26.25" customHeight="1" x14ac:dyDescent="0.25">
      <c r="H407" s="8"/>
      <c r="I407" s="7"/>
      <c r="J407" s="6"/>
      <c r="K407" s="6"/>
      <c r="L407" s="6"/>
      <c r="M407" s="6"/>
      <c r="N407" s="3"/>
    </row>
    <row r="408" spans="8:14" ht="37.5" customHeight="1" x14ac:dyDescent="0.25">
      <c r="H408" s="8"/>
      <c r="I408" s="7"/>
      <c r="J408" s="6"/>
      <c r="K408" s="6"/>
      <c r="L408" s="6"/>
      <c r="M408" s="6"/>
    </row>
    <row r="409" spans="8:14" x14ac:dyDescent="0.25">
      <c r="H409" s="8"/>
      <c r="I409" s="7"/>
      <c r="J409" s="6"/>
      <c r="K409" s="6"/>
      <c r="L409" s="6"/>
      <c r="M409" s="6"/>
    </row>
    <row r="410" spans="8:14" x14ac:dyDescent="0.25">
      <c r="H410" s="8"/>
      <c r="I410" s="7"/>
      <c r="J410" s="6"/>
      <c r="K410" s="6"/>
      <c r="L410" s="6"/>
      <c r="M410" s="6"/>
    </row>
    <row r="411" spans="8:14" x14ac:dyDescent="0.25">
      <c r="H411" s="8"/>
      <c r="I411" s="7"/>
      <c r="J411" s="6"/>
      <c r="K411" s="6"/>
      <c r="L411" s="6"/>
      <c r="M411" s="6"/>
    </row>
    <row r="412" spans="8:14" x14ac:dyDescent="0.25">
      <c r="H412" s="8"/>
      <c r="I412" s="7"/>
      <c r="J412" s="6"/>
      <c r="K412" s="6"/>
      <c r="L412" s="6"/>
      <c r="M412" s="6"/>
    </row>
    <row r="413" spans="8:14" x14ac:dyDescent="0.25">
      <c r="H413" s="8"/>
      <c r="I413" s="7"/>
      <c r="J413" s="6"/>
      <c r="K413" s="6"/>
      <c r="L413" s="6"/>
      <c r="M413" s="6"/>
    </row>
    <row r="414" spans="8:14" x14ac:dyDescent="0.25">
      <c r="H414" s="8"/>
      <c r="I414" s="7"/>
      <c r="J414" s="6"/>
      <c r="K414" s="6"/>
      <c r="L414" s="6"/>
      <c r="M414" s="6"/>
    </row>
    <row r="415" spans="8:14" ht="68.25" customHeight="1" x14ac:dyDescent="0.25">
      <c r="H415" s="8"/>
      <c r="I415" s="7"/>
      <c r="J415" s="6"/>
      <c r="K415" s="6"/>
      <c r="L415" s="6"/>
      <c r="M415" s="6"/>
    </row>
    <row r="416" spans="8:14" ht="34.5" customHeight="1" x14ac:dyDescent="0.25">
      <c r="H416" s="8"/>
      <c r="I416" s="7"/>
      <c r="J416" s="6"/>
      <c r="K416" s="6"/>
      <c r="L416" s="6"/>
      <c r="M416" s="6"/>
    </row>
    <row r="417" spans="8:13" ht="39.75" customHeight="1" x14ac:dyDescent="0.25">
      <c r="H417" s="8"/>
      <c r="I417" s="7"/>
      <c r="J417" s="6"/>
      <c r="K417" s="6"/>
      <c r="L417" s="6"/>
      <c r="M417" s="6"/>
    </row>
    <row r="418" spans="8:13" ht="41.25" customHeight="1" x14ac:dyDescent="0.25">
      <c r="H418" s="8"/>
      <c r="I418" s="7"/>
      <c r="J418" s="6"/>
      <c r="K418" s="6"/>
      <c r="L418" s="6"/>
      <c r="M418" s="6"/>
    </row>
    <row r="419" spans="8:13" ht="42" customHeight="1" x14ac:dyDescent="0.25">
      <c r="H419" s="8"/>
      <c r="I419" s="7"/>
      <c r="J419" s="6"/>
      <c r="K419" s="6"/>
      <c r="L419" s="6"/>
      <c r="M419" s="6"/>
    </row>
    <row r="420" spans="8:13" ht="40.5" customHeight="1" x14ac:dyDescent="0.25">
      <c r="H420" s="8"/>
      <c r="I420" s="7"/>
      <c r="J420" s="6"/>
      <c r="K420" s="6"/>
      <c r="L420" s="6"/>
      <c r="M420" s="6"/>
    </row>
    <row r="421" spans="8:13" ht="25.5" customHeight="1" x14ac:dyDescent="0.25">
      <c r="H421" s="4"/>
      <c r="I421" s="5"/>
      <c r="J421" s="4"/>
      <c r="K421" s="4"/>
      <c r="L421" s="4"/>
      <c r="M421" s="4"/>
    </row>
    <row r="422" spans="8:13" ht="40.5" customHeight="1" x14ac:dyDescent="0.25">
      <c r="H422" s="4"/>
      <c r="I422" s="5"/>
      <c r="J422" s="4"/>
      <c r="K422" s="4"/>
      <c r="L422" s="4"/>
      <c r="M422" s="4"/>
    </row>
    <row r="423" spans="8:13" ht="40.5" customHeight="1" x14ac:dyDescent="0.25">
      <c r="H423" s="4"/>
      <c r="I423" s="5"/>
      <c r="J423" s="4"/>
      <c r="K423" s="4"/>
      <c r="L423" s="4"/>
      <c r="M423" s="4"/>
    </row>
    <row r="424" spans="8:13" ht="39.75" customHeight="1" x14ac:dyDescent="0.25"/>
    <row r="435" ht="54.75" customHeight="1" x14ac:dyDescent="0.25"/>
    <row r="436" ht="19.5" customHeight="1" x14ac:dyDescent="0.25"/>
    <row r="440" ht="71.25" customHeight="1" x14ac:dyDescent="0.25"/>
    <row r="441" ht="71.25" customHeight="1" x14ac:dyDescent="0.25"/>
    <row r="442" ht="71.25" customHeight="1" x14ac:dyDescent="0.25"/>
    <row r="457" ht="54.75" customHeight="1" x14ac:dyDescent="0.25"/>
    <row r="461" ht="68.25" customHeight="1" x14ac:dyDescent="0.25"/>
    <row r="464" ht="25.5" customHeight="1" x14ac:dyDescent="0.25"/>
    <row r="465" ht="26.25" customHeight="1" x14ac:dyDescent="0.25"/>
    <row r="469" ht="40.5" customHeight="1" x14ac:dyDescent="0.25"/>
    <row r="473" ht="27.75" customHeight="1" x14ac:dyDescent="0.25"/>
    <row r="474" ht="27.75" customHeight="1" x14ac:dyDescent="0.25"/>
    <row r="475" ht="27.75" customHeight="1" x14ac:dyDescent="0.25"/>
    <row r="495" ht="18.75" customHeight="1" x14ac:dyDescent="0.25"/>
    <row r="499" ht="68.25" customHeight="1" x14ac:dyDescent="0.25"/>
    <row r="502" ht="67.5" customHeight="1" x14ac:dyDescent="0.25"/>
    <row r="503" ht="67.5" customHeight="1" x14ac:dyDescent="0.25"/>
    <row r="505" ht="16.5" customHeight="1" x14ac:dyDescent="0.25"/>
    <row r="512" ht="40.5" customHeight="1" x14ac:dyDescent="0.25"/>
    <row r="513" ht="40.5" customHeight="1" x14ac:dyDescent="0.25"/>
    <row r="516" ht="39" customHeight="1" x14ac:dyDescent="0.25"/>
    <row r="517" ht="62.25" customHeight="1" x14ac:dyDescent="0.25"/>
    <row r="527" ht="18.75" customHeight="1" x14ac:dyDescent="0.25"/>
    <row r="528" ht="18.75" customHeight="1" x14ac:dyDescent="0.25"/>
    <row r="529" ht="19.5" customHeight="1" x14ac:dyDescent="0.25"/>
    <row r="530" ht="19.5" customHeight="1" x14ac:dyDescent="0.25"/>
    <row r="531" ht="20.25" customHeight="1" x14ac:dyDescent="0.25"/>
    <row r="532" ht="29.25" customHeight="1" x14ac:dyDescent="0.25"/>
    <row r="533" ht="28.5" customHeight="1" x14ac:dyDescent="0.25"/>
    <row r="534" ht="28.5" customHeight="1" x14ac:dyDescent="0.25"/>
    <row r="535" ht="31.5" customHeight="1" x14ac:dyDescent="0.25"/>
    <row r="536" ht="23.25" customHeight="1" x14ac:dyDescent="0.25"/>
    <row r="537" ht="29.25" customHeight="1" x14ac:dyDescent="0.25"/>
    <row r="538" ht="29.25" customHeight="1" x14ac:dyDescent="0.25"/>
    <row r="539" ht="29.25" customHeight="1" x14ac:dyDescent="0.25"/>
    <row r="540" ht="29.25" customHeight="1" x14ac:dyDescent="0.25"/>
    <row r="541" ht="40.5" customHeight="1" x14ac:dyDescent="0.25"/>
    <row r="542" ht="40.5" customHeight="1" x14ac:dyDescent="0.25"/>
    <row r="543" ht="19.5" customHeight="1" x14ac:dyDescent="0.25"/>
    <row r="544" ht="32.25" customHeight="1" x14ac:dyDescent="0.25"/>
    <row r="545" ht="32.25" customHeight="1" x14ac:dyDescent="0.25"/>
    <row r="546" ht="32.25" customHeight="1" x14ac:dyDescent="0.25"/>
    <row r="547" ht="32.25" customHeight="1" x14ac:dyDescent="0.25"/>
    <row r="548" ht="22.5" customHeight="1" x14ac:dyDescent="0.25"/>
    <row r="549" ht="30.75" customHeight="1" x14ac:dyDescent="0.25"/>
    <row r="550" ht="30.75" customHeight="1" x14ac:dyDescent="0.25"/>
    <row r="551" ht="41.25" customHeight="1" x14ac:dyDescent="0.25"/>
    <row r="552" ht="30.75" customHeight="1" x14ac:dyDescent="0.25"/>
    <row r="553" ht="30" customHeight="1" x14ac:dyDescent="0.25"/>
    <row r="554" ht="30" customHeight="1" x14ac:dyDescent="0.25"/>
    <row r="555" ht="30" customHeight="1" x14ac:dyDescent="0.25"/>
    <row r="556" ht="18" customHeight="1" x14ac:dyDescent="0.25"/>
    <row r="557" ht="18" customHeight="1" x14ac:dyDescent="0.25"/>
    <row r="558" ht="52.5" customHeight="1" x14ac:dyDescent="0.25"/>
    <row r="559" ht="21" customHeight="1" x14ac:dyDescent="0.25"/>
    <row r="560" ht="21" customHeight="1" x14ac:dyDescent="0.25"/>
    <row r="561" ht="66" customHeight="1" x14ac:dyDescent="0.25"/>
    <row r="562" ht="66" customHeight="1" x14ac:dyDescent="0.25"/>
    <row r="563" ht="66" customHeight="1" x14ac:dyDescent="0.25"/>
    <row r="564" ht="66" customHeight="1" x14ac:dyDescent="0.25"/>
    <row r="565" ht="66" customHeight="1" x14ac:dyDescent="0.25"/>
    <row r="566" ht="66" customHeight="1" x14ac:dyDescent="0.25"/>
    <row r="567" ht="66" customHeight="1" x14ac:dyDescent="0.25"/>
    <row r="568" ht="21" customHeight="1" x14ac:dyDescent="0.25"/>
    <row r="569" ht="21" customHeight="1" x14ac:dyDescent="0.25"/>
    <row r="570" ht="53.25" customHeight="1" x14ac:dyDescent="0.25"/>
    <row r="571" ht="53.25" customHeight="1" x14ac:dyDescent="0.25"/>
    <row r="572" ht="53.25" customHeight="1" x14ac:dyDescent="0.25"/>
    <row r="573" ht="20.25" customHeight="1" x14ac:dyDescent="0.25"/>
    <row r="574" ht="20.25" customHeight="1" x14ac:dyDescent="0.25"/>
    <row r="575" ht="30" customHeight="1" x14ac:dyDescent="0.25"/>
    <row r="576" ht="30" customHeight="1" x14ac:dyDescent="0.25"/>
    <row r="577" spans="8:8" ht="30" customHeight="1" x14ac:dyDescent="0.25"/>
    <row r="578" spans="8:8" ht="42.75" customHeight="1" x14ac:dyDescent="0.25"/>
    <row r="579" spans="8:8" ht="42.75" customHeight="1" x14ac:dyDescent="0.25"/>
    <row r="580" spans="8:8" ht="18.75" customHeight="1" x14ac:dyDescent="0.25"/>
    <row r="581" spans="8:8" ht="18.75" customHeight="1" x14ac:dyDescent="0.25"/>
    <row r="582" spans="8:8" ht="19.5" customHeight="1" x14ac:dyDescent="0.25"/>
    <row r="583" spans="8:8" ht="19.5" customHeight="1" x14ac:dyDescent="0.25"/>
    <row r="584" spans="8:8" ht="19.5" customHeight="1" x14ac:dyDescent="0.25"/>
    <row r="585" spans="8:8" ht="19.5" customHeight="1" x14ac:dyDescent="0.25"/>
    <row r="586" spans="8:8" ht="81.75" customHeight="1" x14ac:dyDescent="0.25"/>
    <row r="587" spans="8:8" ht="20.25" customHeight="1" x14ac:dyDescent="0.25"/>
    <row r="588" spans="8:8" ht="20.25" customHeight="1" x14ac:dyDescent="0.25"/>
    <row r="589" spans="8:8" ht="21.75" customHeight="1" x14ac:dyDescent="0.25"/>
    <row r="590" spans="8:8" ht="24" customHeight="1" x14ac:dyDescent="0.25">
      <c r="H590" s="3"/>
    </row>
    <row r="591" spans="8:8" ht="29.25" customHeight="1" x14ac:dyDescent="0.25"/>
    <row r="592" spans="8:8" ht="29.25" customHeight="1" x14ac:dyDescent="0.25"/>
    <row r="593" ht="29.25" customHeight="1" x14ac:dyDescent="0.25"/>
    <row r="594" ht="29.25" customHeight="1" x14ac:dyDescent="0.25"/>
    <row r="595" ht="29.25" customHeight="1" x14ac:dyDescent="0.25"/>
    <row r="596" ht="29.25" customHeight="1" x14ac:dyDescent="0.25"/>
    <row r="597" ht="29.25" customHeight="1" x14ac:dyDescent="0.25"/>
    <row r="598" ht="29.25" customHeight="1" x14ac:dyDescent="0.25"/>
    <row r="599" ht="29.25" customHeight="1" x14ac:dyDescent="0.25"/>
    <row r="600" ht="29.25" customHeight="1" x14ac:dyDescent="0.25"/>
    <row r="601" ht="29.25" customHeight="1" x14ac:dyDescent="0.25"/>
    <row r="602" ht="29.25" customHeight="1" x14ac:dyDescent="0.25"/>
    <row r="656" ht="15.75" customHeight="1" x14ac:dyDescent="0.25"/>
    <row r="659" ht="116.25" customHeight="1" x14ac:dyDescent="0.25"/>
  </sheetData>
  <mergeCells count="67">
    <mergeCell ref="A2:H2"/>
    <mergeCell ref="A3:H3"/>
    <mergeCell ref="A1:G1"/>
    <mergeCell ref="A185:G185"/>
    <mergeCell ref="A202:F202"/>
    <mergeCell ref="B196:G196"/>
    <mergeCell ref="A5:B5"/>
    <mergeCell ref="A6:C6"/>
    <mergeCell ref="A58:G58"/>
    <mergeCell ref="B23:F23"/>
    <mergeCell ref="A24:G24"/>
    <mergeCell ref="A30:G30"/>
    <mergeCell ref="A29:F29"/>
    <mergeCell ref="A41:F41"/>
    <mergeCell ref="B10:G10"/>
    <mergeCell ref="B42:G42"/>
    <mergeCell ref="A9:G9"/>
    <mergeCell ref="A241:G241"/>
    <mergeCell ref="A239:F239"/>
    <mergeCell ref="A216:G216"/>
    <mergeCell ref="A221:F221"/>
    <mergeCell ref="A222:G222"/>
    <mergeCell ref="A231:F231"/>
    <mergeCell ref="A232:G232"/>
    <mergeCell ref="A191:G191"/>
    <mergeCell ref="A203:G203"/>
    <mergeCell ref="A215:F215"/>
    <mergeCell ref="A147:G147"/>
    <mergeCell ref="A71:G71"/>
    <mergeCell ref="A77:F77"/>
    <mergeCell ref="A269:G269"/>
    <mergeCell ref="A274:F274"/>
    <mergeCell ref="A276:F276"/>
    <mergeCell ref="A277:G277"/>
    <mergeCell ref="A280:F280"/>
    <mergeCell ref="A268:F268"/>
    <mergeCell ref="A240:F240"/>
    <mergeCell ref="A121:G121"/>
    <mergeCell ref="A78:G78"/>
    <mergeCell ref="B160:G160"/>
    <mergeCell ref="A109:G109"/>
    <mergeCell ref="A120:F120"/>
    <mergeCell ref="A178:G178"/>
    <mergeCell ref="A182:G182"/>
    <mergeCell ref="A83:G83"/>
    <mergeCell ref="A95:F95"/>
    <mergeCell ref="A84:G84"/>
    <mergeCell ref="A262:G262"/>
    <mergeCell ref="A165:F165"/>
    <mergeCell ref="A242:G242"/>
    <mergeCell ref="A261:F261"/>
    <mergeCell ref="A281:F281"/>
    <mergeCell ref="A51:F51"/>
    <mergeCell ref="A166:G166"/>
    <mergeCell ref="A172:F172"/>
    <mergeCell ref="A82:F82"/>
    <mergeCell ref="A66:G66"/>
    <mergeCell ref="A70:F70"/>
    <mergeCell ref="A173:G173"/>
    <mergeCell ref="A108:F108"/>
    <mergeCell ref="A146:F146"/>
    <mergeCell ref="A52:G52"/>
    <mergeCell ref="A57:F57"/>
    <mergeCell ref="A177:G177"/>
    <mergeCell ref="A81:C81"/>
    <mergeCell ref="A159:F159"/>
    <mergeCell ref="A96:G9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  <LINK xmlns="572d5251-ef0c-472b-8560-265d0ea24ad8">
      <Url xsi:nil="true"/>
      <Description xsi:nil="true"/>
    </LINK>
    <_Flow_SignoffStatus xmlns="572d5251-ef0c-472b-8560-265d0ea24ad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9" ma:contentTypeDescription="Create a new document." ma:contentTypeScope="" ma:versionID="ce09c228a4b2a75c9a3250827b32ab9e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1cb66bcfce5e0ed13b9b4e4a98bd88e2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8033AF-73A9-47AB-AB1D-E1E746E7FB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5A67AF-13D2-4FFF-A201-373A1FD4C388}">
  <ds:schemaRefs>
    <ds:schemaRef ds:uri="http://schemas.microsoft.com/office/2006/metadata/properties"/>
    <ds:schemaRef ds:uri="http://schemas.microsoft.com/office/infopath/2007/PartnerControls"/>
    <ds:schemaRef ds:uri="e512de2c-4ccb-426b-bef7-29634b6669b0"/>
    <ds:schemaRef ds:uri="ababbbab-e8a6-412a-b8be-1dae5a159e64"/>
  </ds:schemaRefs>
</ds:datastoreItem>
</file>

<file path=customXml/itemProps3.xml><?xml version="1.0" encoding="utf-8"?>
<ds:datastoreItem xmlns:ds="http://schemas.openxmlformats.org/officeDocument/2006/customXml" ds:itemID="{BE1BF8CD-538C-4BCF-BFF0-4E6926080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Vinnitsya CC Streletska 5</vt:lpstr>
      <vt:lpstr>'Vinnitsya CC Streletska 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Skvortsov</dc:creator>
  <cp:keywords/>
  <dc:description/>
  <cp:lastModifiedBy>Ihor Olevskyi</cp:lastModifiedBy>
  <cp:revision/>
  <dcterms:created xsi:type="dcterms:W3CDTF">2015-06-05T18:17:20Z</dcterms:created>
  <dcterms:modified xsi:type="dcterms:W3CDTF">2023-09-14T06:20:11Z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0x0101007C8D1B5FFD618B4E96C2FF7D88AB182B</vt:lpwstr>
  </property>
</Properties>
</file>