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3"/>
  <workbookPr filterPrivacy="1" defaultThemeVersion="124226"/>
  <xr:revisionPtr revIDLastSave="8" documentId="11_60390AB486B09C2B12657A261C34BC7CC91BFA0F" xr6:coauthVersionLast="47" xr6:coauthVersionMax="47" xr10:uidLastSave="{A8D0606C-8FDC-42AA-9FF9-DF927B0C0832}"/>
  <bookViews>
    <workbookView xWindow="0" yWindow="0" windowWidth="23040" windowHeight="9216" xr2:uid="{00000000-000D-0000-FFFF-FFFF00000000}"/>
  </bookViews>
  <sheets>
    <sheet name="Лот 1_ПІВНІЧНИЙ ЗОНА" sheetId="5" r:id="rId1"/>
    <sheet name="Лот 2_ЗАХІДНА ЗОНА" sheetId="9" r:id="rId2"/>
    <sheet name="Лот 3_ ПІВДЕННА ЗОНА " sheetId="10" r:id="rId3"/>
    <sheet name="Лот 4_СХІДНА ЗОНА" sheetId="1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7" i="11" l="1"/>
  <c r="I76" i="11"/>
  <c r="I77" i="10"/>
  <c r="I77" i="9"/>
  <c r="I76" i="9"/>
  <c r="I77" i="5"/>
  <c r="A146" i="9"/>
  <c r="A147" i="9" s="1"/>
  <c r="A144" i="10"/>
  <c r="A145" i="10" s="1"/>
  <c r="A146" i="10" s="1"/>
  <c r="A147" i="10" s="1"/>
  <c r="A148" i="10" s="1"/>
  <c r="A149" i="10" s="1"/>
  <c r="A150" i="10" s="1"/>
  <c r="A151" i="10" s="1"/>
  <c r="A152" i="10" s="1"/>
  <c r="A154" i="10" s="1"/>
  <c r="A155" i="10" s="1"/>
  <c r="A139" i="11"/>
  <c r="A141" i="11" s="1"/>
  <c r="A142" i="11" s="1"/>
  <c r="A143" i="11" s="1"/>
  <c r="A144" i="11" s="1"/>
  <c r="A145" i="11" s="1"/>
  <c r="A146" i="11" s="1"/>
  <c r="A147" i="11" s="1"/>
  <c r="A148" i="11" s="1"/>
  <c r="A150" i="11" s="1"/>
  <c r="A151" i="11" s="1"/>
  <c r="A152" i="11" s="1"/>
  <c r="A153" i="11" s="1"/>
  <c r="A154" i="11" s="1"/>
  <c r="A155" i="11" s="1"/>
  <c r="A156" i="11" s="1"/>
  <c r="A157" i="11" s="1"/>
  <c r="A159" i="11" s="1"/>
  <c r="A160" i="11" s="1"/>
  <c r="A161" i="11" s="1"/>
  <c r="A162" i="11" s="1"/>
  <c r="A163" i="11" s="1"/>
  <c r="A164" i="11" s="1"/>
  <c r="A165" i="11" s="1"/>
  <c r="A166" i="11" s="1"/>
  <c r="A167" i="11" s="1"/>
  <c r="A168" i="11" s="1"/>
  <c r="A170" i="11" s="1"/>
  <c r="A171" i="11" s="1"/>
  <c r="J23" i="11"/>
  <c r="J23" i="10"/>
  <c r="J23" i="9"/>
  <c r="J23" i="5"/>
  <c r="I122" i="11"/>
  <c r="I123" i="11"/>
  <c r="I124" i="11"/>
  <c r="I125" i="11"/>
  <c r="I126" i="11"/>
  <c r="I127" i="11"/>
  <c r="I148" i="11"/>
  <c r="I144" i="11"/>
  <c r="I145" i="11"/>
  <c r="I146" i="11"/>
  <c r="I136" i="11"/>
  <c r="I137" i="11"/>
  <c r="I119" i="11"/>
  <c r="I120" i="11"/>
  <c r="I121" i="11"/>
  <c r="I113" i="10"/>
  <c r="I114" i="10"/>
  <c r="I115" i="10"/>
  <c r="I171" i="11"/>
  <c r="I170" i="11"/>
  <c r="I160" i="11"/>
  <c r="I162" i="11" s="1"/>
  <c r="I164" i="11" s="1"/>
  <c r="I166" i="11" s="1"/>
  <c r="I157" i="11"/>
  <c r="I159" i="11" s="1"/>
  <c r="I161" i="11" s="1"/>
  <c r="I163" i="11" s="1"/>
  <c r="I156" i="11"/>
  <c r="I155" i="11"/>
  <c r="I154" i="11"/>
  <c r="I153" i="11"/>
  <c r="I152" i="11"/>
  <c r="I151" i="11"/>
  <c r="I150" i="11"/>
  <c r="I147" i="11"/>
  <c r="I143" i="11"/>
  <c r="I142" i="11"/>
  <c r="I141" i="11"/>
  <c r="I139" i="11"/>
  <c r="I138" i="11"/>
  <c r="I135" i="11"/>
  <c r="I134" i="11"/>
  <c r="I133" i="11"/>
  <c r="I132" i="11"/>
  <c r="I130" i="11"/>
  <c r="I129" i="11"/>
  <c r="I128" i="11"/>
  <c r="I118" i="11"/>
  <c r="I117" i="11"/>
  <c r="I116" i="11"/>
  <c r="I115" i="11"/>
  <c r="I114" i="11"/>
  <c r="I113" i="11"/>
  <c r="I112" i="11"/>
  <c r="I111" i="11"/>
  <c r="I110" i="11"/>
  <c r="I109" i="11"/>
  <c r="I108" i="11"/>
  <c r="I107" i="11"/>
  <c r="I79" i="11"/>
  <c r="I78" i="11"/>
  <c r="I75" i="11"/>
  <c r="I74" i="11"/>
  <c r="I73" i="11"/>
  <c r="I72" i="11"/>
  <c r="I71" i="11"/>
  <c r="I70" i="11"/>
  <c r="I69" i="11"/>
  <c r="I68" i="11"/>
  <c r="I67" i="11"/>
  <c r="I66" i="11"/>
  <c r="I65" i="11"/>
  <c r="I64" i="11"/>
  <c r="I63" i="11"/>
  <c r="I62" i="11"/>
  <c r="I61" i="11"/>
  <c r="I60" i="11"/>
  <c r="I59" i="11"/>
  <c r="I58"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A32" i="11"/>
  <c r="A33" i="11" s="1"/>
  <c r="A34" i="11" s="1"/>
  <c r="A35" i="11" s="1"/>
  <c r="A36" i="11" s="1"/>
  <c r="A37" i="11" s="1"/>
  <c r="A38" i="11" s="1"/>
  <c r="A39" i="11" s="1"/>
  <c r="A40" i="11" s="1"/>
  <c r="A41" i="11" s="1"/>
  <c r="A42" i="11" s="1"/>
  <c r="A43" i="11" s="1"/>
  <c r="A44" i="11" s="1"/>
  <c r="A46" i="11" s="1"/>
  <c r="A47" i="11" s="1"/>
  <c r="A48" i="11" s="1"/>
  <c r="A49" i="11" s="1"/>
  <c r="A51" i="11" s="1"/>
  <c r="A52" i="11" s="1"/>
  <c r="A53" i="11" s="1"/>
  <c r="A54" i="11" s="1"/>
  <c r="A55" i="11" s="1"/>
  <c r="A56" i="11" s="1"/>
  <c r="A58" i="11" s="1"/>
  <c r="A59" i="11" s="1"/>
  <c r="A60" i="11" s="1"/>
  <c r="A61" i="11" s="1"/>
  <c r="I31" i="11"/>
  <c r="I22" i="11"/>
  <c r="I21" i="11"/>
  <c r="I20" i="11"/>
  <c r="I19" i="11"/>
  <c r="A19" i="11"/>
  <c r="A20" i="11" s="1"/>
  <c r="A21" i="11" s="1"/>
  <c r="A22" i="11" s="1"/>
  <c r="I18" i="11"/>
  <c r="I124" i="10"/>
  <c r="I155" i="10"/>
  <c r="I154" i="10"/>
  <c r="I144" i="10"/>
  <c r="I146" i="10" s="1"/>
  <c r="I148" i="10" s="1"/>
  <c r="I141" i="10"/>
  <c r="I143" i="10" s="1"/>
  <c r="I145" i="10" s="1"/>
  <c r="I147" i="10" s="1"/>
  <c r="I140" i="10"/>
  <c r="I139" i="10"/>
  <c r="I138" i="10"/>
  <c r="I137" i="10"/>
  <c r="I136" i="10"/>
  <c r="I135" i="10"/>
  <c r="I134" i="10"/>
  <c r="I132" i="10"/>
  <c r="I130" i="10"/>
  <c r="I129" i="10"/>
  <c r="I128" i="10"/>
  <c r="I127" i="10"/>
  <c r="I125" i="10"/>
  <c r="I123" i="10"/>
  <c r="I122" i="10"/>
  <c r="I121" i="10"/>
  <c r="I120" i="10"/>
  <c r="I118" i="10"/>
  <c r="I117" i="10"/>
  <c r="I116" i="10"/>
  <c r="I112" i="10"/>
  <c r="I111" i="10"/>
  <c r="I110" i="10"/>
  <c r="I109" i="10"/>
  <c r="I108" i="10"/>
  <c r="I107" i="10"/>
  <c r="I106" i="10"/>
  <c r="I105" i="10"/>
  <c r="I104" i="10"/>
  <c r="I103" i="10"/>
  <c r="I102" i="10"/>
  <c r="I101" i="10"/>
  <c r="I79" i="10"/>
  <c r="I78"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49" i="10"/>
  <c r="I48" i="10"/>
  <c r="I47" i="10"/>
  <c r="I46" i="10"/>
  <c r="I45" i="10"/>
  <c r="I44" i="10"/>
  <c r="I43" i="10"/>
  <c r="I42" i="10"/>
  <c r="I41" i="10"/>
  <c r="I40" i="10"/>
  <c r="I39" i="10"/>
  <c r="I38" i="10"/>
  <c r="I37" i="10"/>
  <c r="I36" i="10"/>
  <c r="I35" i="10"/>
  <c r="I34" i="10"/>
  <c r="I33" i="10"/>
  <c r="I32" i="10"/>
  <c r="A32" i="10"/>
  <c r="A33" i="10" s="1"/>
  <c r="A34" i="10" s="1"/>
  <c r="A35" i="10" s="1"/>
  <c r="A36" i="10" s="1"/>
  <c r="A37" i="10" s="1"/>
  <c r="A38" i="10" s="1"/>
  <c r="A39" i="10" s="1"/>
  <c r="A40" i="10" s="1"/>
  <c r="A41" i="10" s="1"/>
  <c r="A42" i="10" s="1"/>
  <c r="A43" i="10" s="1"/>
  <c r="A44" i="10" s="1"/>
  <c r="A46" i="10" s="1"/>
  <c r="A47" i="10" s="1"/>
  <c r="A48" i="10" s="1"/>
  <c r="A49" i="10" s="1"/>
  <c r="A51" i="10" s="1"/>
  <c r="A52" i="10" s="1"/>
  <c r="A53" i="10" s="1"/>
  <c r="A54" i="10" s="1"/>
  <c r="A55" i="10" s="1"/>
  <c r="A56" i="10" s="1"/>
  <c r="A58" i="10" s="1"/>
  <c r="A59" i="10" s="1"/>
  <c r="A60" i="10" s="1"/>
  <c r="A61" i="10" s="1"/>
  <c r="I31" i="10"/>
  <c r="I22" i="10"/>
  <c r="I21" i="10"/>
  <c r="I20" i="10"/>
  <c r="I19" i="10"/>
  <c r="A19" i="10"/>
  <c r="A20" i="10" s="1"/>
  <c r="A21" i="10" s="1"/>
  <c r="A22" i="10" s="1"/>
  <c r="I18" i="10"/>
  <c r="I122" i="9"/>
  <c r="I123" i="9"/>
  <c r="I117" i="9"/>
  <c r="I118" i="9"/>
  <c r="I110" i="9"/>
  <c r="I111" i="9"/>
  <c r="I112" i="9"/>
  <c r="I107" i="9"/>
  <c r="I108" i="9"/>
  <c r="I109" i="9"/>
  <c r="I147" i="9"/>
  <c r="I146" i="9"/>
  <c r="I136" i="9"/>
  <c r="I138" i="9" s="1"/>
  <c r="I140" i="9" s="1"/>
  <c r="I133" i="9"/>
  <c r="I135" i="9" s="1"/>
  <c r="I137" i="9" s="1"/>
  <c r="I139" i="9" s="1"/>
  <c r="I132" i="9"/>
  <c r="I131" i="9"/>
  <c r="I130" i="9"/>
  <c r="I129" i="9"/>
  <c r="I128" i="9"/>
  <c r="I127" i="9"/>
  <c r="I126" i="9"/>
  <c r="I124" i="9"/>
  <c r="I121" i="9"/>
  <c r="I120" i="9"/>
  <c r="I116" i="9"/>
  <c r="I115" i="9"/>
  <c r="I114" i="9"/>
  <c r="I106" i="9"/>
  <c r="I105" i="9"/>
  <c r="I104" i="9"/>
  <c r="I103" i="9"/>
  <c r="I102" i="9"/>
  <c r="I101" i="9"/>
  <c r="I100" i="9"/>
  <c r="I99" i="9"/>
  <c r="I98" i="9"/>
  <c r="I79" i="9"/>
  <c r="I78"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A32" i="9"/>
  <c r="A33" i="9" s="1"/>
  <c r="A34" i="9" s="1"/>
  <c r="A35" i="9" s="1"/>
  <c r="A36" i="9" s="1"/>
  <c r="A37" i="9" s="1"/>
  <c r="A38" i="9" s="1"/>
  <c r="A39" i="9" s="1"/>
  <c r="A40" i="9" s="1"/>
  <c r="A41" i="9" s="1"/>
  <c r="A42" i="9" s="1"/>
  <c r="A43" i="9" s="1"/>
  <c r="A44" i="9" s="1"/>
  <c r="A46" i="9" s="1"/>
  <c r="A47" i="9" s="1"/>
  <c r="A48" i="9" s="1"/>
  <c r="A49" i="9" s="1"/>
  <c r="A51" i="9" s="1"/>
  <c r="A52" i="9" s="1"/>
  <c r="A53" i="9" s="1"/>
  <c r="A54" i="9" s="1"/>
  <c r="A55" i="9" s="1"/>
  <c r="A56" i="9" s="1"/>
  <c r="A58" i="9" s="1"/>
  <c r="A59" i="9" s="1"/>
  <c r="A60" i="9" s="1"/>
  <c r="A61" i="9" s="1"/>
  <c r="A63" i="9" s="1"/>
  <c r="A64" i="9" s="1"/>
  <c r="A65" i="9" s="1"/>
  <c r="A66" i="9" s="1"/>
  <c r="A67" i="9" s="1"/>
  <c r="A68" i="9" s="1"/>
  <c r="A69" i="9" s="1"/>
  <c r="A70" i="9" s="1"/>
  <c r="A71" i="9" s="1"/>
  <c r="A72" i="9" s="1"/>
  <c r="A73" i="9" s="1"/>
  <c r="A74" i="9" s="1"/>
  <c r="A75" i="9" s="1"/>
  <c r="A76" i="9" s="1"/>
  <c r="A77" i="9" s="1"/>
  <c r="A78" i="9" s="1"/>
  <c r="I31" i="9"/>
  <c r="I22" i="9"/>
  <c r="I21" i="9"/>
  <c r="I20" i="9"/>
  <c r="I19" i="9"/>
  <c r="A19" i="9"/>
  <c r="A20" i="9" s="1"/>
  <c r="A21" i="9" s="1"/>
  <c r="A22" i="9" s="1"/>
  <c r="I18" i="9"/>
  <c r="I108" i="5"/>
  <c r="I106" i="5"/>
  <c r="I107" i="5"/>
  <c r="I102" i="5"/>
  <c r="I103" i="5"/>
  <c r="I104" i="5"/>
  <c r="I110" i="5"/>
  <c r="I111" i="5"/>
  <c r="I112" i="5"/>
  <c r="I113" i="5"/>
  <c r="I96" i="5"/>
  <c r="I97" i="5"/>
  <c r="I98" i="5"/>
  <c r="I93" i="5"/>
  <c r="I94" i="5"/>
  <c r="I95" i="5"/>
  <c r="I131" i="5"/>
  <c r="I130" i="5"/>
  <c r="I120" i="5"/>
  <c r="I122" i="5" s="1"/>
  <c r="I124" i="5" s="1"/>
  <c r="I117" i="5"/>
  <c r="I119" i="5" s="1"/>
  <c r="I121" i="5" s="1"/>
  <c r="I123" i="5" s="1"/>
  <c r="I116" i="5"/>
  <c r="I115" i="5"/>
  <c r="I114" i="5"/>
  <c r="I100" i="5"/>
  <c r="I99" i="5"/>
  <c r="I92" i="5"/>
  <c r="I79" i="5"/>
  <c r="I78"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A32" i="5"/>
  <c r="A33" i="5" s="1"/>
  <c r="A34" i="5" s="1"/>
  <c r="A35" i="5" s="1"/>
  <c r="A36" i="5" s="1"/>
  <c r="A37" i="5" s="1"/>
  <c r="A38" i="5" s="1"/>
  <c r="A39" i="5" s="1"/>
  <c r="A40" i="5" s="1"/>
  <c r="I31" i="5"/>
  <c r="I22" i="5"/>
  <c r="I21" i="5"/>
  <c r="I20" i="5"/>
  <c r="I19" i="5"/>
  <c r="A19" i="5"/>
  <c r="A20" i="5" s="1"/>
  <c r="A21" i="5" s="1"/>
  <c r="A22" i="5" s="1"/>
  <c r="I18" i="5"/>
  <c r="I132" i="5" l="1"/>
  <c r="A79" i="9"/>
  <c r="A82" i="9" s="1"/>
  <c r="A83" i="9" s="1"/>
  <c r="A84" i="9" s="1"/>
  <c r="A85" i="9" s="1"/>
  <c r="A86" i="9" s="1"/>
  <c r="A87" i="9" s="1"/>
  <c r="A88" i="9" s="1"/>
  <c r="A89" i="9" s="1"/>
  <c r="A90" i="9" s="1"/>
  <c r="I23" i="5"/>
  <c r="I23" i="9"/>
  <c r="I148" i="9"/>
  <c r="I23" i="10"/>
  <c r="A62" i="10"/>
  <c r="A63" i="10" s="1"/>
  <c r="A64" i="10" s="1"/>
  <c r="A65" i="10" s="1"/>
  <c r="A66" i="10" s="1"/>
  <c r="A67" i="10" s="1"/>
  <c r="A68" i="10" s="1"/>
  <c r="A69" i="10" s="1"/>
  <c r="A70" i="10" s="1"/>
  <c r="A71" i="10" s="1"/>
  <c r="A72" i="10" s="1"/>
  <c r="A73" i="10" s="1"/>
  <c r="A74" i="10" s="1"/>
  <c r="A75" i="10" s="1"/>
  <c r="A76" i="10" s="1"/>
  <c r="I156" i="10"/>
  <c r="I23" i="11"/>
  <c r="I172" i="11"/>
  <c r="A62" i="11"/>
  <c r="A63" i="11" s="1"/>
  <c r="A64" i="11" s="1"/>
  <c r="A65" i="11" s="1"/>
  <c r="A66" i="11" s="1"/>
  <c r="A67" i="11" s="1"/>
  <c r="A68" i="11" s="1"/>
  <c r="A69" i="11" s="1"/>
  <c r="A70" i="11" s="1"/>
  <c r="A71" i="11" s="1"/>
  <c r="A72" i="11" s="1"/>
  <c r="A73" i="11" s="1"/>
  <c r="A74" i="11" s="1"/>
  <c r="A75" i="11" s="1"/>
  <c r="A76" i="11" s="1"/>
  <c r="I165" i="11"/>
  <c r="I150" i="10"/>
  <c r="I149" i="10"/>
  <c r="A91" i="9"/>
  <c r="A92" i="9" s="1"/>
  <c r="A93" i="9" s="1"/>
  <c r="A94" i="9" s="1"/>
  <c r="A95" i="9" s="1"/>
  <c r="A96" i="9" s="1"/>
  <c r="A98" i="9" s="1"/>
  <c r="A99" i="9" s="1"/>
  <c r="A100" i="9" s="1"/>
  <c r="A101" i="9" s="1"/>
  <c r="A102" i="9" s="1"/>
  <c r="A103" i="9" s="1"/>
  <c r="A104" i="9" s="1"/>
  <c r="A105" i="9" s="1"/>
  <c r="A106" i="9" s="1"/>
  <c r="I142" i="9"/>
  <c r="I141" i="9"/>
  <c r="A41" i="5"/>
  <c r="A42" i="5" s="1"/>
  <c r="A43" i="5" s="1"/>
  <c r="A44" i="5" s="1"/>
  <c r="A46" i="5" s="1"/>
  <c r="A47" i="5" s="1"/>
  <c r="A48" i="5" s="1"/>
  <c r="A49" i="5" s="1"/>
  <c r="A51" i="5" s="1"/>
  <c r="A52" i="5" s="1"/>
  <c r="A53" i="5" s="1"/>
  <c r="A54" i="5" s="1"/>
  <c r="A55" i="5" s="1"/>
  <c r="A56" i="5" s="1"/>
  <c r="A58" i="5" s="1"/>
  <c r="A59" i="5" s="1"/>
  <c r="A60" i="5" s="1"/>
  <c r="A61" i="5" s="1"/>
  <c r="I126" i="5"/>
  <c r="I125" i="5"/>
  <c r="A77" i="10" l="1"/>
  <c r="A78" i="10" s="1"/>
  <c r="A79" i="10" s="1"/>
  <c r="A82" i="10" s="1"/>
  <c r="A83" i="10" s="1"/>
  <c r="A84" i="10" s="1"/>
  <c r="A85" i="10" s="1"/>
  <c r="A86" i="10" s="1"/>
  <c r="A87" i="10" s="1"/>
  <c r="A88" i="10" s="1"/>
  <c r="A89" i="10" s="1"/>
  <c r="A90" i="10" s="1"/>
  <c r="A91" i="10" s="1"/>
  <c r="A92" i="10" s="1"/>
  <c r="A93" i="10" s="1"/>
  <c r="A94" i="10" s="1"/>
  <c r="A95" i="10" s="1"/>
  <c r="A96" i="10" s="1"/>
  <c r="A97" i="10" s="1"/>
  <c r="A98" i="10" s="1"/>
  <c r="A99"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20" i="10" s="1"/>
  <c r="A121" i="10" s="1"/>
  <c r="A122" i="10" s="1"/>
  <c r="A123" i="10" s="1"/>
  <c r="A125" i="10" s="1"/>
  <c r="A127" i="10" s="1"/>
  <c r="A128" i="10" s="1"/>
  <c r="A129" i="10" s="1"/>
  <c r="A130" i="10" s="1"/>
  <c r="A77" i="11"/>
  <c r="A78" i="11" s="1"/>
  <c r="A79"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7" i="11" s="1"/>
  <c r="A108" i="11" s="1"/>
  <c r="A109" i="11" s="1"/>
  <c r="A110" i="11" s="1"/>
  <c r="A111" i="11" s="1"/>
  <c r="A112" i="11" s="1"/>
  <c r="A113" i="11" s="1"/>
  <c r="A114" i="11" s="1"/>
  <c r="A115" i="11" s="1"/>
  <c r="A116" i="11" s="1"/>
  <c r="A117" i="11" s="1"/>
  <c r="A118" i="11" s="1"/>
  <c r="A119" i="11" s="1"/>
  <c r="A120" i="11" s="1"/>
  <c r="A121" i="11" s="1"/>
  <c r="A62" i="5"/>
  <c r="A63" i="5" s="1"/>
  <c r="A64" i="5" s="1"/>
  <c r="A65" i="5" s="1"/>
  <c r="A66" i="5" s="1"/>
  <c r="A67" i="5" s="1"/>
  <c r="A68" i="5" s="1"/>
  <c r="A69" i="5" s="1"/>
  <c r="A70" i="5" s="1"/>
  <c r="A71" i="5" s="1"/>
  <c r="A72" i="5" s="1"/>
  <c r="A73" i="5" s="1"/>
  <c r="A74" i="5" s="1"/>
  <c r="A75" i="5" s="1"/>
  <c r="A76" i="5" s="1"/>
  <c r="I169" i="11"/>
  <c r="I168" i="11"/>
  <c r="I167" i="11"/>
  <c r="I153" i="10"/>
  <c r="I152" i="10"/>
  <c r="I151" i="10"/>
  <c r="A107" i="9"/>
  <c r="A108" i="9" s="1"/>
  <c r="A109" i="9" s="1"/>
  <c r="A110" i="9" s="1"/>
  <c r="A111" i="9" s="1"/>
  <c r="A112" i="9" s="1"/>
  <c r="A114" i="9" s="1"/>
  <c r="A115" i="9" s="1"/>
  <c r="A116" i="9" s="1"/>
  <c r="I145" i="9"/>
  <c r="I144" i="9"/>
  <c r="I143" i="9"/>
  <c r="I129" i="5"/>
  <c r="I128" i="5"/>
  <c r="I127" i="5"/>
  <c r="A77" i="5" l="1"/>
  <c r="A78" i="5" s="1"/>
  <c r="A79" i="5" s="1"/>
  <c r="A82" i="5" s="1"/>
  <c r="A83" i="5" s="1"/>
  <c r="A84" i="5" s="1"/>
  <c r="A85" i="5" s="1"/>
  <c r="A86" i="5" s="1"/>
  <c r="A87" i="5" s="1"/>
  <c r="A88" i="5" s="1"/>
  <c r="A89" i="5" s="1"/>
  <c r="A90" i="5" s="1"/>
  <c r="A92" i="5" s="1"/>
  <c r="A93" i="5" s="1"/>
  <c r="A94" i="5" s="1"/>
  <c r="A95" i="5" s="1"/>
  <c r="A96" i="5" s="1"/>
  <c r="A97" i="5" s="1"/>
  <c r="A98" i="5" s="1"/>
  <c r="A99" i="5" s="1"/>
  <c r="A100" i="5" s="1"/>
  <c r="A124" i="10"/>
  <c r="A131" i="10"/>
  <c r="A132" i="10"/>
  <c r="A134" i="10" s="1"/>
  <c r="A135" i="10" s="1"/>
  <c r="A136" i="10" s="1"/>
  <c r="A137" i="10" s="1"/>
  <c r="A138" i="10" s="1"/>
  <c r="A139" i="10" s="1"/>
  <c r="A140" i="10" s="1"/>
  <c r="A141" i="10" s="1"/>
  <c r="A122" i="11"/>
  <c r="A123" i="11" s="1"/>
  <c r="A124" i="11" s="1"/>
  <c r="A125" i="11" s="1"/>
  <c r="A126" i="11" s="1"/>
  <c r="A127" i="11" s="1"/>
  <c r="A128" i="11" s="1"/>
  <c r="A129" i="11" s="1"/>
  <c r="A130" i="11" s="1"/>
  <c r="A132" i="11" s="1"/>
  <c r="A133" i="11" s="1"/>
  <c r="A134" i="11" s="1"/>
  <c r="A120" i="9"/>
  <c r="A121" i="9" s="1"/>
  <c r="A117" i="9"/>
  <c r="A118" i="9" s="1"/>
  <c r="A122" i="9" l="1"/>
  <c r="A123" i="9" s="1"/>
  <c r="A124" i="9" s="1"/>
  <c r="A126" i="9" s="1"/>
  <c r="A127" i="9" s="1"/>
  <c r="A128" i="9" s="1"/>
  <c r="A129" i="9" s="1"/>
  <c r="A130" i="9" s="1"/>
  <c r="A131" i="9" s="1"/>
  <c r="A132" i="9" s="1"/>
  <c r="A133" i="9" s="1"/>
  <c r="A135" i="9" s="1"/>
  <c r="A136" i="9" s="1"/>
  <c r="A137" i="9" s="1"/>
  <c r="A138" i="9" s="1"/>
  <c r="A139" i="9" s="1"/>
  <c r="A140" i="9" s="1"/>
  <c r="A141" i="9" s="1"/>
  <c r="A142" i="9" s="1"/>
  <c r="A135" i="11"/>
  <c r="A136" i="11" s="1"/>
  <c r="A137" i="11" s="1"/>
  <c r="A102" i="5"/>
  <c r="A103" i="5" s="1"/>
  <c r="A104" i="5" s="1"/>
  <c r="A106" i="5" s="1"/>
  <c r="A107" i="5" s="1"/>
  <c r="A108" i="5" s="1"/>
  <c r="A110" i="5" s="1"/>
  <c r="A111" i="5" s="1"/>
  <c r="A112" i="5" s="1"/>
  <c r="A113" i="5" s="1"/>
  <c r="A114" i="5" s="1"/>
  <c r="A115" i="5" s="1"/>
  <c r="A116" i="5" s="1"/>
  <c r="A117" i="5" s="1"/>
  <c r="A119" i="5" s="1"/>
  <c r="A120" i="5" s="1"/>
  <c r="A121" i="5" s="1"/>
  <c r="A122" i="5" s="1"/>
  <c r="A123" i="5" s="1"/>
  <c r="A124" i="5" s="1"/>
  <c r="A125" i="5" s="1"/>
  <c r="A126" i="5" s="1"/>
  <c r="A143" i="9" l="1"/>
  <c r="A130" i="5"/>
  <c r="A131" i="5" s="1"/>
  <c r="A128" i="5"/>
  <c r="A127" i="5"/>
</calcChain>
</file>

<file path=xl/sharedStrings.xml><?xml version="1.0" encoding="utf-8"?>
<sst xmlns="http://schemas.openxmlformats.org/spreadsheetml/2006/main" count="1752" uniqueCount="583">
  <si>
    <t>Annex C / Додаток C -  Financial Offer Form to UKRKI / RFP 2023-008 / Фінансова форма пропозиції до тендеру UKRKI / RFP 2023-008</t>
  </si>
  <si>
    <t>Bidder name / Назва компанії:</t>
  </si>
  <si>
    <t>Currency of offer / Валюта пропозиції:</t>
  </si>
  <si>
    <t>USD / дол. США</t>
  </si>
  <si>
    <t xml:space="preserve">VAT Status of the company:
ПДВ статус компанії: </t>
  </si>
  <si>
    <t>[VAT payer or VAT exempted]/[платник ПДВ чи ні]</t>
  </si>
  <si>
    <t>**Only VAT payer bidders registered in Ukraine shall submit Unit and Total Price inclusive of VAT/**Тільки учасники тендеру - платники ПДВ, зареєстровані в Україні, повинні подавати ціну за одиницю товару та загальну ціну з урахуванням ПДВ.</t>
  </si>
  <si>
    <t>A</t>
  </si>
  <si>
    <t>B</t>
  </si>
  <si>
    <t>A*B=C</t>
  </si>
  <si>
    <t>Lot 1 of 4:  AREA NORTH / Лот 1 з 4: ПІВНІЧНИЙ ЗОНА</t>
  </si>
  <si>
    <t>Section number 1 
(SN 1)</t>
  </si>
  <si>
    <t>Scope of work</t>
  </si>
  <si>
    <t>Об'єм робіт на один будинок</t>
  </si>
  <si>
    <t>Measurement Unit / Од. виміру</t>
  </si>
  <si>
    <r>
      <t>Cost for 1 Measurement Unit (</t>
    </r>
    <r>
      <rPr>
        <b/>
        <sz val="8"/>
        <color rgb="FFFF0000"/>
        <rFont val="Arial"/>
        <family val="2"/>
      </rPr>
      <t>excl. VAT</t>
    </r>
    <r>
      <rPr>
        <b/>
        <sz val="8"/>
        <rFont val="Arial"/>
        <family val="2"/>
      </rPr>
      <t>) / Вартість 1 одиниці виміру (лише праця)</t>
    </r>
  </si>
  <si>
    <t>Quantity estimate for Area NORTH  / Оцінка кількості для району ПІВНІЧ</t>
  </si>
  <si>
    <r>
      <t>Total Cost (</t>
    </r>
    <r>
      <rPr>
        <b/>
        <sz val="8"/>
        <color rgb="FFFF0000"/>
        <rFont val="Arial"/>
        <family val="2"/>
      </rPr>
      <t>excl. VAT</t>
    </r>
    <r>
      <rPr>
        <b/>
        <sz val="8"/>
        <color rgb="FF000000"/>
        <rFont val="Arial"/>
        <family val="2"/>
      </rPr>
      <t>)/ Загальна вартість</t>
    </r>
  </si>
  <si>
    <r>
      <t>**Total Cost (</t>
    </r>
    <r>
      <rPr>
        <b/>
        <sz val="8"/>
        <color rgb="FFFF0000"/>
        <rFont val="Arial"/>
        <family val="2"/>
      </rPr>
      <t>incl. VAT</t>
    </r>
    <r>
      <rPr>
        <b/>
        <sz val="8"/>
        <color rgb="FF000000"/>
        <rFont val="Arial"/>
        <family val="2"/>
      </rPr>
      <t>)/ Загальна вартість</t>
    </r>
  </si>
  <si>
    <t xml:space="preserve">The core house is a fully functional house described in Annex A with standard items that comply with Annex C (SN2) specifications, quantities as per Table-2 in Annex A and installation as per DBN standards. 
Базовий будинок - це повністю функціональний будинок, описаний в Додатку А, зі стандартними елементами, які відповідають специфікаціям Додатку С (SN2), кількості відповідно до Таблиці-2 в Додатку А та монтажу відповідно до стандартів ДБН. </t>
  </si>
  <si>
    <r>
      <rPr>
        <sz val="10"/>
        <color rgb="FF000000"/>
        <rFont val="Arial"/>
        <family val="2"/>
      </rPr>
      <t xml:space="preserve">Production and complete installation of a </t>
    </r>
    <r>
      <rPr>
        <b/>
        <sz val="10"/>
        <color rgb="FFFF0000"/>
        <rFont val="Arial"/>
        <family val="2"/>
      </rPr>
      <t xml:space="preserve">25m2 </t>
    </r>
    <r>
      <rPr>
        <sz val="10"/>
        <color rgb="FF000000"/>
        <rFont val="Arial"/>
        <family val="2"/>
      </rPr>
      <t xml:space="preserve">prefabricated </t>
    </r>
    <r>
      <rPr>
        <b/>
        <sz val="10"/>
        <color rgb="FF000000"/>
        <rFont val="Arial"/>
        <family val="2"/>
      </rPr>
      <t>Core house (A1).</t>
    </r>
    <r>
      <rPr>
        <sz val="10"/>
        <color rgb="FF000000"/>
        <rFont val="Arial"/>
        <family val="2"/>
      </rPr>
      <t xml:space="preserve">  Price in this line includes standard items (Annex A, Table-2), a fully functional house described in Annex A </t>
    </r>
    <r>
      <rPr>
        <b/>
        <sz val="10"/>
        <color rgb="FFFF0000"/>
        <rFont val="Arial"/>
        <family val="2"/>
      </rPr>
      <t>with</t>
    </r>
    <r>
      <rPr>
        <b/>
        <sz val="10"/>
        <color rgb="FF000000"/>
        <rFont val="Arial"/>
        <family val="2"/>
      </rPr>
      <t xml:space="preserve"> </t>
    </r>
    <r>
      <rPr>
        <sz val="10"/>
        <color rgb="FF000000"/>
        <rFont val="Arial"/>
        <family val="2"/>
      </rPr>
      <t xml:space="preserve">a bathroom, kitchen, solid fuel heater, standard furniture, and standard appliances, as well as site preparations, foundation, water, sewerage, gas and electricity connections from the Core house to existing infrastructure up to 20m distance. For core homes requiring services greater than 20m, see SN2 for extra distance. Core homes may be upgraded or customised to meet individual needs as per SN 2 below.  </t>
    </r>
  </si>
  <si>
    <r>
      <t xml:space="preserve">Виробництво та повний монтаж збірного </t>
    </r>
    <r>
      <rPr>
        <b/>
        <sz val="10"/>
        <color theme="1"/>
        <rFont val="Arial"/>
        <family val="2"/>
      </rPr>
      <t>базового будинку (A1)</t>
    </r>
    <r>
      <rPr>
        <sz val="10"/>
        <color theme="1"/>
        <rFont val="Arial"/>
        <family val="2"/>
      </rPr>
      <t xml:space="preserve"> площею </t>
    </r>
    <r>
      <rPr>
        <b/>
        <sz val="10"/>
        <color rgb="FFFF0000"/>
        <rFont val="Arial"/>
        <family val="2"/>
      </rPr>
      <t>25м2</t>
    </r>
    <r>
      <rPr>
        <sz val="10"/>
        <color theme="1"/>
        <rFont val="Arial"/>
        <family val="2"/>
      </rPr>
      <t xml:space="preserve">.  Ціна в цій категорії включає стандартні елементи (Додаток А, Таблиця-2), повністю функціональний будинок, описаний в Додатку А, </t>
    </r>
    <r>
      <rPr>
        <b/>
        <sz val="10"/>
        <color rgb="FFFF0000"/>
        <rFont val="Arial"/>
        <family val="2"/>
      </rPr>
      <t>з</t>
    </r>
    <r>
      <rPr>
        <sz val="10"/>
        <color theme="1"/>
        <rFont val="Arial"/>
        <family val="2"/>
      </rPr>
      <t xml:space="preserve"> ванною кімнатою, кухнею, твердопаливним опалювальним приладом, стандартними меблями і стандартною побутовою технікою, а також підготовку ділянки, фундамент, підведення води, каналізації, газу та електрики від базового будинку до існуючої інфраструктури на відстані до 20 м від нього. Для базових будинків, які потребують підключення на відстані більше ніж 20 м, додаткову відстань вказано в SN2. Базові будинки можуть бути модернізовані або пристосовані до індивідуальних потреб відповідно до SN 2 нижче.</t>
    </r>
  </si>
  <si>
    <t>pcs</t>
  </si>
  <si>
    <t>шт</t>
  </si>
  <si>
    <r>
      <rPr>
        <sz val="10"/>
        <color rgb="FF000000"/>
        <rFont val="Arial"/>
        <family val="2"/>
      </rPr>
      <t xml:space="preserve">Production and complete installation of a </t>
    </r>
    <r>
      <rPr>
        <b/>
        <sz val="10"/>
        <color rgb="FFFF0000"/>
        <rFont val="Arial"/>
        <family val="2"/>
      </rPr>
      <t>35m2</t>
    </r>
    <r>
      <rPr>
        <b/>
        <sz val="10"/>
        <color rgb="FF000000"/>
        <rFont val="Arial"/>
        <family val="2"/>
      </rPr>
      <t xml:space="preserve"> </t>
    </r>
    <r>
      <rPr>
        <sz val="10"/>
        <color rgb="FF000000"/>
        <rFont val="Arial"/>
        <family val="2"/>
      </rPr>
      <t xml:space="preserve">prefabricated </t>
    </r>
    <r>
      <rPr>
        <b/>
        <sz val="10"/>
        <color rgb="FF000000"/>
        <rFont val="Arial"/>
        <family val="2"/>
      </rPr>
      <t>Core house (B1)</t>
    </r>
    <r>
      <rPr>
        <sz val="10"/>
        <color rgb="FF000000"/>
        <rFont val="Arial"/>
        <family val="2"/>
      </rPr>
      <t>. Price in this line includes standard items with doubled quantities of YELLOW highlighted items (Annex A, Table-2), a fully functional house described in Annex A</t>
    </r>
    <r>
      <rPr>
        <b/>
        <sz val="10"/>
        <color rgb="FFFF0000"/>
        <rFont val="Arial"/>
        <family val="2"/>
      </rPr>
      <t xml:space="preserve"> with </t>
    </r>
    <r>
      <rPr>
        <sz val="10"/>
        <color rgb="FF000000"/>
        <rFont val="Arial"/>
        <family val="2"/>
      </rPr>
      <t xml:space="preserve">a bathroom, kitchen, solid fuel heater, standard furniture, and standard appliances, as well as site preparations, foundation, water, sewerage, gas and electricity connections from the Core house to existing infrastructure up to 20m distance. For core homes requiring services greater than 20m, see SN2 for extra distance. Core homes may be upgraded or customised to meet individual needs as per SN 2 below.  </t>
    </r>
  </si>
  <si>
    <r>
      <t xml:space="preserve">Виробництво та повне встановлення збірного </t>
    </r>
    <r>
      <rPr>
        <b/>
        <sz val="10"/>
        <color theme="1"/>
        <rFont val="Arial"/>
        <family val="2"/>
      </rPr>
      <t>базового будинку (B1)</t>
    </r>
    <r>
      <rPr>
        <sz val="10"/>
        <color theme="1"/>
        <rFont val="Arial"/>
        <family val="2"/>
      </rPr>
      <t xml:space="preserve"> площею </t>
    </r>
    <r>
      <rPr>
        <b/>
        <sz val="10"/>
        <color rgb="FFFF0000"/>
        <rFont val="Arial"/>
        <family val="2"/>
      </rPr>
      <t>35м2</t>
    </r>
    <r>
      <rPr>
        <sz val="10"/>
        <color theme="1"/>
        <rFont val="Arial"/>
        <family val="2"/>
      </rPr>
      <t xml:space="preserve">. Ціна в цій категорії включає стандартні позиції з подвоєною кількістю позицій, виділених ЖОВТИМ кольором (Додаток А, Таблиця-2), повністю функціональний будинок, описаний в Додатку А, </t>
    </r>
    <r>
      <rPr>
        <b/>
        <sz val="10"/>
        <color rgb="FFFF0000"/>
        <rFont val="Arial"/>
        <family val="2"/>
      </rPr>
      <t>з</t>
    </r>
    <r>
      <rPr>
        <sz val="10"/>
        <color theme="1"/>
        <rFont val="Arial"/>
        <family val="2"/>
      </rPr>
      <t xml:space="preserve"> ванною кімнатою, кухнею, твердопаливним опалювальним приладом, стандартними меблями і стандартною побутовою технікою, а також підготовку ділянки, фундамент,підведення води, каналізації, газу та електрики від базового будинку до існуючої інфраструктури на відстані до 20м. Для базових будинків, які потребують підключення на відстані більше ніж 20 м, додаткову відстань вказано в  SN2. Базові будинки можуть бути модернізовані або пристосовані до індивідуальних потреб відповідно до SN 2 нижче.  </t>
    </r>
  </si>
  <si>
    <t xml:space="preserve"> </t>
  </si>
  <si>
    <r>
      <t xml:space="preserve">Production and complete installation of a </t>
    </r>
    <r>
      <rPr>
        <b/>
        <sz val="10"/>
        <color rgb="FFFF0000"/>
        <rFont val="Arial"/>
        <family val="2"/>
      </rPr>
      <t xml:space="preserve">17m2 </t>
    </r>
    <r>
      <rPr>
        <sz val="10"/>
        <color rgb="FF000000"/>
        <rFont val="Arial"/>
        <family val="2"/>
      </rPr>
      <t xml:space="preserve">prefabricated </t>
    </r>
    <r>
      <rPr>
        <b/>
        <sz val="10"/>
        <color rgb="FF000000"/>
        <rFont val="Arial"/>
        <family val="2"/>
      </rPr>
      <t>expansion unit (B3)</t>
    </r>
    <r>
      <rPr>
        <sz val="10"/>
        <color rgb="FF000000"/>
        <rFont val="Arial"/>
        <family val="2"/>
      </rPr>
      <t xml:space="preserve">. Price in this line item includes a fully functional house described in Annex A with a solid fuel heater, standard furniture, site preparations, foundation, and electricity connections from the Core house as ONLY include items highlighted in the BLUE box (Annex A, Table-2). The expansion unit </t>
    </r>
    <r>
      <rPr>
        <b/>
        <sz val="10"/>
        <color rgb="FFFF0000"/>
        <rFont val="Arial"/>
        <family val="2"/>
      </rPr>
      <t>does NOT include</t>
    </r>
    <r>
      <rPr>
        <sz val="10"/>
        <color rgb="FF000000"/>
        <rFont val="Arial"/>
        <family val="2"/>
      </rPr>
      <t xml:space="preserve"> a bathroom, kitchen, water, sewerage, and gas. The expansion unit may be upgraded or customised to meet individual needs as per SN 2 below.  </t>
    </r>
  </si>
  <si>
    <r>
      <t xml:space="preserve">Виготовлення та повне встановлення </t>
    </r>
    <r>
      <rPr>
        <b/>
        <sz val="10"/>
        <color theme="1"/>
        <rFont val="Arial"/>
        <family val="2"/>
      </rPr>
      <t>блоку розширення (B3)</t>
    </r>
    <r>
      <rPr>
        <sz val="10"/>
        <color theme="1"/>
        <rFont val="Arial"/>
        <family val="2"/>
      </rPr>
      <t xml:space="preserve"> площею </t>
    </r>
    <r>
      <rPr>
        <b/>
        <sz val="10"/>
        <color rgb="FFFF0000"/>
        <rFont val="Arial"/>
        <family val="2"/>
      </rPr>
      <t>17 м2</t>
    </r>
    <r>
      <rPr>
        <sz val="10"/>
        <color theme="1"/>
        <rFont val="Arial"/>
        <family val="2"/>
      </rPr>
      <t>. Ціна в цій категорії включає повністю функціональний будинок, описаний в Додатку А, з твердопаливним опалювальним приладом, стандартними меблями, підготовкою ділянки, фундаментом і підключенням до електрики від основного будинку, оскільки включає ЛИШЕ елементи, виділені в СИНІЙ клітинці (Додаток А, таблиця-2). До складу блоку розширення</t>
    </r>
    <r>
      <rPr>
        <b/>
        <sz val="10"/>
        <color rgb="FFFF0000"/>
        <rFont val="Arial"/>
        <family val="2"/>
      </rPr>
      <t xml:space="preserve"> НЕ входять</t>
    </r>
    <r>
      <rPr>
        <sz val="10"/>
        <color theme="1"/>
        <rFont val="Arial"/>
        <family val="2"/>
      </rPr>
      <t xml:space="preserve"> ванна кімната, кухня, водопровід, каналізація та газ. Блок розширення може бути модернізований або пристосований для задоволення індивідуальних потреб відповідно до SN 2 нижче.  </t>
    </r>
  </si>
  <si>
    <r>
      <rPr>
        <sz val="10"/>
        <color rgb="FF000000"/>
        <rFont val="Arial"/>
        <family val="2"/>
      </rPr>
      <t xml:space="preserve">Production and complete installation of a </t>
    </r>
    <r>
      <rPr>
        <b/>
        <sz val="10"/>
        <color rgb="FFFF0000"/>
        <rFont val="Arial"/>
        <family val="2"/>
      </rPr>
      <t xml:space="preserve">25m2 </t>
    </r>
    <r>
      <rPr>
        <sz val="10"/>
        <color rgb="FF000000"/>
        <rFont val="Arial"/>
        <family val="2"/>
      </rPr>
      <t xml:space="preserve">prefabricated </t>
    </r>
    <r>
      <rPr>
        <b/>
        <sz val="10"/>
        <color rgb="FF000000"/>
        <rFont val="Arial"/>
        <family val="2"/>
      </rPr>
      <t>expansion unit (A2).</t>
    </r>
    <r>
      <rPr>
        <sz val="10"/>
        <color rgb="FF000000"/>
        <rFont val="Arial"/>
        <family val="2"/>
      </rPr>
      <t xml:space="preserve"> Price in this line item includes a fully functional house described in Annex A with a solid fuel heater, standard furniture, site preparations, foundation, and electricity connections from the Core house as ONLY include items highlighted in the BLUE box (Annex A, Table-2). The expansion unit </t>
    </r>
    <r>
      <rPr>
        <b/>
        <sz val="10"/>
        <color rgb="FFFF0000"/>
        <rFont val="Arial"/>
        <family val="2"/>
      </rPr>
      <t>does NOT include</t>
    </r>
    <r>
      <rPr>
        <sz val="10"/>
        <color rgb="FF000000"/>
        <rFont val="Arial"/>
        <family val="2"/>
      </rPr>
      <t xml:space="preserve"> a bathroom, kitchen, water, sewerage, and gas. The expansion unit may be upgraded or customised to meet individual needs as per SN 2 below.  </t>
    </r>
  </si>
  <si>
    <r>
      <t xml:space="preserve">Виробництво та повне встановлення </t>
    </r>
    <r>
      <rPr>
        <b/>
        <sz val="10"/>
        <color theme="1"/>
        <rFont val="Arial"/>
        <family val="2"/>
      </rPr>
      <t>блоку розширення(А2)</t>
    </r>
    <r>
      <rPr>
        <sz val="10"/>
        <color theme="1"/>
        <rFont val="Arial"/>
        <family val="2"/>
      </rPr>
      <t xml:space="preserve"> площею </t>
    </r>
    <r>
      <rPr>
        <b/>
        <sz val="10"/>
        <color rgb="FFFF0000"/>
        <rFont val="Arial"/>
        <family val="2"/>
      </rPr>
      <t>25м2</t>
    </r>
    <r>
      <rPr>
        <sz val="10"/>
        <color theme="1"/>
        <rFont val="Arial"/>
        <family val="2"/>
      </rPr>
      <t xml:space="preserve">. Ціна в цій категорії включає повністю функціональний будинок, описаний в Додатку А, з твердопаливним опалювальним приладом, стандартними меблями, підготовкою ділянки, фундаментом і підключенням до електрики від основного будинку, оскільки включає ЛИШЕ елементи, виділені в СИНІЙ клітинці (Додаток А, таблиця-2). До складу блоку розширення </t>
    </r>
    <r>
      <rPr>
        <b/>
        <sz val="10"/>
        <color rgb="FFFF0000"/>
        <rFont val="Arial"/>
        <family val="2"/>
      </rPr>
      <t>НЕ входять</t>
    </r>
    <r>
      <rPr>
        <sz val="10"/>
        <color theme="1"/>
        <rFont val="Arial"/>
        <family val="2"/>
      </rPr>
      <t xml:space="preserve"> ванна кімната, кухня, водопровід, каналізація та газ. Блок розширення може бути модернізований або пристосований для задоволення індивідуальних потреб відповідно до SN 2 нижче.  </t>
    </r>
  </si>
  <si>
    <r>
      <rPr>
        <sz val="10"/>
        <color rgb="FF000000"/>
        <rFont val="Arial"/>
        <family val="2"/>
      </rPr>
      <t>Production and complete installation of a</t>
    </r>
    <r>
      <rPr>
        <b/>
        <sz val="10"/>
        <color rgb="FFFF0000"/>
        <rFont val="Arial"/>
        <family val="2"/>
      </rPr>
      <t xml:space="preserve"> 35m2</t>
    </r>
    <r>
      <rPr>
        <sz val="10"/>
        <color rgb="FF000000"/>
        <rFont val="Arial"/>
        <family val="2"/>
      </rPr>
      <t xml:space="preserve"> prefabricated </t>
    </r>
    <r>
      <rPr>
        <b/>
        <sz val="10"/>
        <color rgb="FF000000"/>
        <rFont val="Arial"/>
        <family val="2"/>
      </rPr>
      <t>expansion unit (B2)</t>
    </r>
    <r>
      <rPr>
        <sz val="10"/>
        <color rgb="FF000000"/>
        <rFont val="Arial"/>
        <family val="2"/>
      </rPr>
      <t xml:space="preserve">.Price in this line item includes a fully functional house described in Annex A with a solid fuel heater, standard furniture, site preparations, foundation, and electricity connections from the Core house as ONLY include items highlighted in the BLUE box (Annex A, Table-2).The expansion unit </t>
    </r>
    <r>
      <rPr>
        <b/>
        <sz val="10"/>
        <color rgb="FFFF0000"/>
        <rFont val="Arial"/>
        <family val="2"/>
      </rPr>
      <t>does NOT include</t>
    </r>
    <r>
      <rPr>
        <sz val="10"/>
        <color rgb="FF000000"/>
        <rFont val="Arial"/>
        <family val="2"/>
      </rPr>
      <t xml:space="preserve"> a bathroom, kitchen, water, sewerage, and gas. The expansion unit may be upgraded or customised to meet individual needs as per SN 2 below. </t>
    </r>
  </si>
  <si>
    <r>
      <t xml:space="preserve">Виготовлення та повне встановлення </t>
    </r>
    <r>
      <rPr>
        <b/>
        <sz val="10"/>
        <color theme="1"/>
        <rFont val="Arial"/>
        <family val="2"/>
      </rPr>
      <t>блоку розширення(B2)</t>
    </r>
    <r>
      <rPr>
        <sz val="10"/>
        <color theme="1"/>
        <rFont val="Arial"/>
        <family val="2"/>
      </rPr>
      <t xml:space="preserve"> площею </t>
    </r>
    <r>
      <rPr>
        <b/>
        <sz val="10"/>
        <color rgb="FFFF0000"/>
        <rFont val="Arial"/>
        <family val="2"/>
      </rPr>
      <t>35м2</t>
    </r>
    <r>
      <rPr>
        <sz val="10"/>
        <color theme="1"/>
        <rFont val="Arial"/>
        <family val="2"/>
      </rPr>
      <t xml:space="preserve">. Ціна в цій категорії включає повністю функціональний будинок, описаний в Додатку А, з твердопаливним опалювальним приладом, стандартними меблями, підготовкою ділянки, фундаментом та підключенням електрики від базового будинку, оскільки включає ЛИШЕ елементи, виділені в СИНІЙ клітинці (Додаток А, Таблиця-2). Блок розширення </t>
    </r>
    <r>
      <rPr>
        <b/>
        <sz val="10"/>
        <color rgb="FFFF0000"/>
        <rFont val="Arial"/>
        <family val="2"/>
      </rPr>
      <t>НЕ включає</t>
    </r>
    <r>
      <rPr>
        <sz val="10"/>
        <color theme="1"/>
        <rFont val="Arial"/>
        <family val="2"/>
      </rPr>
      <t xml:space="preserve"> ванну кімнату, кухню, водопостачання, каналізацію та газ. Блок розширення може бути модернізований або пристосований для задоволення індивідуальних потреб відповідно до SN 2 нижче. </t>
    </r>
  </si>
  <si>
    <t>Section number 2
(SN 2)</t>
  </si>
  <si>
    <t xml:space="preserve">SN1 includes items from SN2 (except transportation) for the fully functional core house as per specifications in Annex A and installation as per DBN standards. Suppliers to provide prices in SN2 for core homes may be upgraded or customised to meet individual needs.
SN1 включає позиції з SN2 (крім транспортування) для повністю функціонального базового будинку відповідно до специфікацій у Додатку А та монтажу відповідно до стандартів ДБН. Постачальники, які надають ціни в SN2 для базових будинків, можуть оновлювати або адаптувати їх до індивідуальних потреб. </t>
  </si>
  <si>
    <t>Water works</t>
  </si>
  <si>
    <t>Гідротехнічні роботи</t>
  </si>
  <si>
    <t xml:space="preserve">Supply, installation and pressure testing of the water supply pipe system to ensure its integrity according to national DBN standards. Connection to existing water supply point (private water well pump or public infrastructure) and the Core House's connection prices calculated after the initial 20m distance specified (item 1.1-1.2). The distribution network includes DN32 / PN10 polyethene pipe with pressure bar 10, intended for use in drinking water supply systems dia 32 mm PE pipes, knee, pipe connectors, valves, and fittings according to DBN standards with thermal insulation. Supplier to acquire needed permits and provide recommendations for routine maintenance procedures and schedules for all water system components. Include warranty (10 years service life) from suppliers or recognised manufacturers, the information on the availability of spare parts and service support in Ukraine. </t>
  </si>
  <si>
    <t>Поставка, монтаж та гідравлічні випробування системи водопостачання для забезпечення її цілісності відповідно до національних стандартів ДБН. Підключення до існуючої точки водопостачання (приватна свердловина або громадська інфраструктура) та ціни на підключення від базового будинку, розраховані після початкової 20-метрової відстані (п.п. 1.1-1.2). Розподільча мережа включає поліетиленову трубу DN32 / PN10 з тиском 10 бар, призначену для використання в системах питного водопостачання діаметром 32 мм PE труби, коліна, з'єднувачі труб, клапани та фітинги відповідно до стандартів ДБН з теплоізоляцією. Постачальник повинен отримати необхідні дозволи та надати рекомендації щодо процедур і графіків планового технічного обслуговування всіх компонентів системи водопостачання. Передбачити гарантію (10 років експлуатації) від постачальників або визнаних виробників, інформацію про наявність запасних частин та сервісну підтримку в Україні.</t>
  </si>
  <si>
    <t>running meter</t>
  </si>
  <si>
    <t>погонний метр</t>
  </si>
  <si>
    <r>
      <t xml:space="preserve">Supply, installation, and pressure testing of the </t>
    </r>
    <r>
      <rPr>
        <b/>
        <sz val="10"/>
        <color rgb="FF000000"/>
        <rFont val="Arial"/>
        <family val="2"/>
      </rPr>
      <t>centrifugal water pump</t>
    </r>
    <r>
      <rPr>
        <sz val="10"/>
        <color rgb="FF000000"/>
        <rFont val="Arial"/>
        <family val="2"/>
      </rPr>
      <t xml:space="preserve"> system to ensure proper operation and performance. Pump to ensure adequate water pressure and flow throughout the distribution network from a private well. The electrical connection of the new centrifugal water pump Max. motor rating 600W, Max. flow rate l/h 3200, Delivery head 36m (max), Pressure bar 3.6 (max), Working pressure bar 1.5 – 2.8, Max. Suction height 8m, Voltage 230 V, Frequency 50 Hz, Dimensions (L × W × H) 439 × 269 × 517 mm. Water supply kit including Adapter connection, connection piece for 1 1/4" (32 mm) pipelines, basic suction filter with backflow preventer, 1 1/4" (32 mm), pump prefilter. Ensure efficient energy consumption by selecting a pump with a high-efficiency motor. To prevent damage and ensure safe operation, incorporate built-in safety features like overload protection and automatic shut-off. The price includes dismantling the existing damaged pump. Include five years warranty from recognised manufacturers, the information on the availability of spare parts and service support in Ukraine.</t>
    </r>
  </si>
  <si>
    <r>
      <t xml:space="preserve">Поставка, монтаж та гідравлічні випробування </t>
    </r>
    <r>
      <rPr>
        <b/>
        <sz val="10"/>
        <color rgb="FF000000"/>
        <rFont val="Arial"/>
        <family val="2"/>
      </rPr>
      <t>відцентрового водяного насоса</t>
    </r>
    <r>
      <rPr>
        <sz val="10"/>
        <color rgb="FF000000"/>
        <rFont val="Arial"/>
        <family val="2"/>
      </rPr>
      <t xml:space="preserve"> для забезпечення належної роботи та продуктивності. Насос для забезпечення достатнього тиску та витрати води в розподільчій мережі з приватної свердловини. Електричне підключення нового центробіжного водяного насоса: Макс. потужність двигуна 600 Вт, Макс. подача л/год 3200, Напір 36 м (макс.), Тиск 3,6 бар (макс.), Робочий тиск 1,5 - 2,8 бар, макс. Висота всмоктування 8 м, Напруга 230 В, Частота 50 Гц, Розміри (Д × Ш × В) 439 × 269 × 517 мм. Комплект для подачі води: перехідник, з'єднувальний патрубок для трубопроводу 1 1/4" (32 мм), основний всмоктувальний фільтр із запобіжником зворотного потоку, 1 1/4" (32 мм), предфільтр насоса. Для ефективного споживання енергії слід обирати насос з високоефективним двигуном. Щоб запобігти пошкодженню та забезпечити безпечну експлуатацію, слід використовувати вбудовані функції безпеки, такі як захист від перевантаження та автоматичне вимкнення. У вартість входить демонтаж наявного пошкодженого насоса. Включає п'ятирічну гарантію від визнаних виробників, інформацію про наявність запасних частин та сервісну підтримку в Україні.</t>
    </r>
  </si>
  <si>
    <t>Lump sum</t>
  </si>
  <si>
    <t>паушальна сума</t>
  </si>
  <si>
    <r>
      <t>Supply, installation, pressure testing and the</t>
    </r>
    <r>
      <rPr>
        <b/>
        <sz val="10"/>
        <color rgb="FF000000"/>
        <rFont val="Arial"/>
        <family val="2"/>
      </rPr>
      <t xml:space="preserve"> submersible water pump s</t>
    </r>
    <r>
      <rPr>
        <sz val="10"/>
        <color rgb="FF000000"/>
        <rFont val="Arial"/>
        <family val="2"/>
      </rPr>
      <t xml:space="preserve">ystem to ensure proper operation and performance achieved. Pump to ensure adequate water pressure and flow throughout the distribution network in a private well. Ensure efficient energy consumption by selecting a pump with a high-efficiency motor. The electrical connection of the new submersible water pump power consumption min 970 W, Voltage 230±23 V, and Current consumption 4.4 A. Nominal head 50 m, Nominal flow rate 1.8 m³/h, Setting up a pressure switch 1-6.5 ba. Water supply kit Aquarius 0550V80 Hmax 71 m, Qmax 3.6 m³/h, Brass nipple 1" (25mm), Non-return valve with brass stem 1" (25mm), two DN32x1" adapters with an external thread for connection to a 32 mm PE pipe, brass fitting for five outlets, metal-braided hose 0.8 m 1" (25mm), mechanical pressure switch Coelbo PS2+/1-65 with pressure 1-6.5 bar, Pressure gauge 10 bar D63, and Accumulator 80 litres and pump prefilter. To prevent damage and ensure safe operation, incorporate built-in safety features like overload protection and automatic shut-off. The price includes dismantling the existing damaged pump. Include five years warranty from recognised manufacturers, information on the availability of spare parts and service support in Ukraine. </t>
    </r>
  </si>
  <si>
    <t xml:space="preserve">Постачання, монтаж, гідравлічні випробування та встановлення занурювального водяного насоса для забезпечення належної роботи та досягнення необхідної продуктивності. Насос для забезпечення достатнього тиску та потоку води в розподільчій мережі приватної свердловини. Забезпечення ефективного споживання енергії шляхом вибору насоса з високоефективним двигуном. Електричне підключення нового занурювального водяного насоса потужністю не менше 970 Вт, напругою 230±23 В і силою струму 4,4 А. Номінальний напір 50 м, номінальна витрата 1,8 м³/год, параметри реле тиску 1-6,5 бар. Комплект водопостачання Aquarius 0550V80 Hmax 71 м, Qmax 3,6 м³/год, Латунний ніпель 1" (25 мм), Зворотний клапан з латунним штоком 1" (25 мм), два перехідники DN32x1" із зовнішнім різьбленням для підключення до ПЕ труби 32 мм, латунний фітинг на п'ять виходів, шланг в металевій оплітці 0,8 м 1" (25 мм), механічний реле тиску Coelbo PS2+/1-65 з тиском 1-6,5 бари, манометр 10 бари D63, а також гідроакумулятор ємністю 80 літрів та фільтр попереднього очищення насоса. Для запобігання пошкодженням і забезпечення безпечної експлуатації, включіть вбудовані функції безпеки, такі як захист від перевантаження і автоматичне відключення. У вартість входить демонтаж існуючого пошкодженого насоса. Включає п'ятирічну гарантію від визнаних виробників, інформацію про наявність запасних частин та сервісну підтримку в Україні. </t>
  </si>
  <si>
    <t>Cleaning, repair and re-installation of an existing water pump at the site. Inspect the pump system, including the pump, motor, wiring, pressure switch, and control box. Replace damaged or worn-out components, such as seals, bearings, or electrical connections. Test the pump performance, including flow rate, pressure, and motor operation.</t>
  </si>
  <si>
    <t>Очищення, ремонт і перевстановлення існуючого водяного насоса на об'єкті. Огляд насосної системи, включаючи насос, двигун, електропроводку, реле тиску та блок керування. Заміна пошкоджених або зношених компонентів, таких як ущільнення, підшипники або електричні з'єднання. Перевірка продуктивності насоса, включаючи швидкість потоку, тиск і роботу двигуна.</t>
  </si>
  <si>
    <t>Cleaning and repair of existing private water well. Perform mechanical well cleaning using high-pressure jetting or other appropriate methods to remove sediment, debris, and biofilm buildup. Use brushes or scrapers to clean the well casing and screens thoroughly. Inspect and repair the well cap, vent, and sanitary seals. Replace or correct any damaged or deteriorated well infrastructure. Ensure proper sealing and protection against surface water contamination. Ensure compliance with local regulations and obtain any necessary permits for well cleaning and repair. Include any fees or costs associated with permit applications or inspections.</t>
  </si>
  <si>
    <t>Очищення та ремонт існуючої приватної свердловини. Виконання механічного очищення свердловини за допомогою струменя високого тиску або іншими відповідними методами, щоб видалити осад, сміття та накопичення біоплівки. Використання щіток або скребків для ретельного очищення обсадної труби та фільтрів свердловини. Огляд і ремонт кришки свердловини, вентиляційного отвору та санітарних ущільнень. Заміна або ремонт будь-яких пошкоджених або зношених елементів інфраструктури свердловини. Забезпечення належної герметизації та захисту від забруднення поверхневих вод. Забезпечення відповідності місцевим нормам та отримання всіх необхідних дозволів на очищення та ремонт свердловини. Врахування всіх зборів та витрат, пов'язаних із подачею заявок на отримання дозволів або проведенням перевірок.</t>
  </si>
  <si>
    <t>Supply, install, and test the rainwater system and all connections to the core house rain receiver to the existing sewer for connecting a central line or on-site drain.</t>
  </si>
  <si>
    <t>Поставити, встановити та протестувати систему дощової каналізації та всі з'єднання основного дощоприймача будинку з існуючою каналізацією для підключення центральної лінії або зливу на місці.</t>
  </si>
  <si>
    <t xml:space="preserve">Supply and installation of a precast concrete cover for the water well, 1000 mm diameter with hatch cover, vents, or openings for pipes max load 3t. according to national DBN standards. </t>
  </si>
  <si>
    <t xml:space="preserve">Поставка та монтаж збірної бетонної кришки для водопровідної свердловини діаметром 1000 мм з кришкою люка, вентиляційними отворами або отворами для труб з максимальним навантаженням 3т. відповідно до національних стандартів ДБН. </t>
  </si>
  <si>
    <t xml:space="preserve">Supply and installation of a precast concrete cover for the water well, 2000 mm diameter, with hatch cover, vents, or openings for pipes max load 3t. according to national DBN standards. </t>
  </si>
  <si>
    <t xml:space="preserve">Поставка та монтаж збірної бетонної кришки для водопровідної свердловини, діаметром 2000 мм, з кришкою люка, вентиляційними отворами або отворами для труб з максимальним навантаженням 3т. відповідно до національних стандартів ДБН. </t>
  </si>
  <si>
    <t>Supply, install and test prefabricated framed shower units with waterproofed shower enclosures/trays/cubicles/ shower cabins/shower bases/faucets. Supplier to provide only cost difference to cover the upgrade of the standard item in 1.1-1.2 to universally accessible for Persons with Physical Limitations, including wheelchair access. Installation with plumbing connections, drain installation, and electrical wiring for lighting and ventilation. Shape a quarter circle with the centre opening of the dual sliding doors with universal access. The entrance width is not less than 900mm, the Dimensions of the cabin as a whole are not less than the Width of 1000mm, the Depth of 1000 mm, Hight 1950mm, the shower enclosure material is tempered glass, the shower tray material is acrylic, the Depth of the shower tray is not less than 150 mm, non-slip flooring, 1:40 slope towards gully outlet. In the delivery set, add legs, a siphon, a shower set with a spout, a single-lever shower mixer, a shower head, hoses and a bracket for a shower head, a soap dish, a shower seat, grab bars and towel rails, everything necessary for connection to sewage and water system. Water-saving measures, such as low-flow faucets, to achieve low water consumption. Ensuring it meets safety, durability, local plumbing codes and DBN standards. Include five years warranty from recognised manufacturers for waterproofing to prevent water penetration and damage to surrounding structures. Include any additional costs associated with accessibility modifications, if needed. Provide recommendations for routine maintenance procedures and schedules for the shower enclosure.</t>
  </si>
  <si>
    <t>Поставити, встановити та протестувати збірні каркасні душові кабіни з водонепроникними душовими огорожами/піддонами/кабінками/душевими кабінами/душевими піддонами/змішувачами. Постачальник повинен забезпечити лише різницю у вартості, щоб покрити витрати на модернізацію стандартного елементу в пунктах 1.1-1.2 до універсально доступного для осіб з обмеженими фізичними можливостями, включаючи доступ для інвалідних візків. Встановлення з підключенням сантехніки, зливної системи та електропроводки для освітлення та вентиляції. Сформувати чверть кола з центральним отвором подвійних розсувних дверей з універсальним доступом. Ширина входу не менше 900 мм, розміри кабіни в цілому не менше: ширина 1000 мм, глибина 1000 мм, висота 1950 мм, матеріал душової кабіни - загартоване скло, матеріал піддону - акрил, глибина піддону не менше 150 мм, підлога з нековзним покриттям, ухил до зливу 1:40. У комплект поставки додаються ніжки, сифон, душовий комплект з виливом, змішувач для душу з одним важелем, душова лійка, шланги і кронштейн для душової лійки, мильниця, сидіння для душу, поручні і рушникосушки, все необхідне для підключення до каналізації і водопроводу. Водозберігаючі заходи, такі як змішувачі з низькою витратою води, для досягнення низького споживання води. Забезпечення безпеки, довговічності, відповідності місцевим сантехнічним нормам і стандартам ДБН. Включити п'ятирічну гарантію від визнаних виробників на водонепроникність, щоб запобігти проникненню води та пошкодженню навколишніх конструкцій. Включіть будь-які додаткові витрати, пов'язані з необхідністю модифікації обладнання для забезпечення вільного доступу, якщо це необхідно. Надайте рекомендації щодо процедур та графіків регулярного технічного обслуговування душової кабіни.</t>
  </si>
  <si>
    <t>Supply, install and test the sanitary ceramics toilet bowl, ensuring it meets hygiene and durability DBN standards. Supplier to provide only cost difference to cover the upgrade of the standard item in 1.1-1.2 to universally accessible for Persons with Physical Limitations, including wheelchair access. An L-shaped rail should be fitted to the nearest side wall, 200mm in, at a height of 700mm from the floor. A drop-down rail should be provided to the back wall on the other side, at a distance of 320mm from the centre line of the toilet and 700mm from the floor. Flushing tank with a dual-flush system and water-saving capabilities. Water closets shall be equipped with plastic seats of a smooth finish. Installation type floor mounted with 'S' Trap. Include the necessary plumbing connections to the sewage and water system for operation. Toilet accessories such as toilet paper holders. Include five years warranty from recognised manufacturer, information on the availability of spare parts and service support in Ukraine.</t>
  </si>
  <si>
    <t>Поставити, встановити та протестувати санітарний керамічний унітаз, гарантуючи, що він відповідає стандартам гігієни та довговічності ДБН. Постачальник повинен забезпечити лише різницю у вартості, щоб покрити витрати на модернізацію стандартного елементу в пунктах 1.1-1.2 до універсально доступного для осіб з обмеженими фізичними можливостями, включаючи доступ для інвалідних візків. До найближчої бокової стіни повинна бути прикріплена Г-подібна рейка, шириною 200 мм, на висоті 700 мм від підлоги. З іншого боку задньої стіни на відстані 320 мм від центральної лінії туалету та на висоті 700 мм від підлоги повинна бути передбачена висувна рейка. Змивний бачок з системою подвійного змиву та можливостями економії води. Унітази повинні бути обладнані пластиковими сидіннями з гладкою поверхнею. Тип інсталяції - підлоговий з S-подібним сифоном. В комплект входять необхідні для роботи сантехнічні з'єднання з каналізацією та водопроводом. Туалетні аксесуари, такі як тримачі для туалетного паперу. Включає п'ять років гарантії від визнаного виробника, інформацію про наявність запасних частин та сервісну підтримку в Україні.</t>
  </si>
  <si>
    <t>Supply, install and test wall-mounted rectangular shallow-fronted washbasin bowl made of sanitary ceramics to be securely fixed at 770-800mm above floor level (without a pedestal). Width not less than 500 mm ± 50mm, depth not less than 400mm ± 50mm. Supplier to provide only cost difference to cover the upgrade of the standard item in 1.1-1.2 to universally accessible for Persons with Physical Limitations, including wheelchair access. The supply and installation include mounting brackets, bolts, or hangers required for wall-mounted, a siphon/bottle trap, overflow, water mixer, regulating (angular) valve for the water feeder pipeline, a connecter tube, soap holders, a towel hook and everything necessary for connection to sewage and water distribution pipelines. Include five years warranty from recognised manufacturers, information on the availability of spare parts and service support in Ukraine.</t>
  </si>
  <si>
    <t>Поставити, встановити та протестувати настінну прямокутну неглибоку чашу умивальника з сантехнічної кераміки, яка надійно кріпиться на висоті 770-800 мм над рівнем підлоги (без п'єдесталу). Ширина не менше 500 мм ± 50 мм, глибина не менше 400 мм ± 50 мм. Постачальник повинен забезпечити лише різницю у вартості для покриття витрат на модернізацію стандартного елементу в 1.1-1.2 до універсально доступного для осіб з обмеженими фізичними можливостями, включаючи доступ для інвалідних візків. Поставка та монтаж включають монтажні кронштейни, болти або підвіси, необхідні для настінного монтажу, сифон, перелив, змішувач води, регулювальний (кутовий) вентиль для трубопроводу подачі води, з'єднувальну трубку, мильниці, гачок для рушників та все необхідне для підключення до каналізаційних та водопровідних трубопроводів. Включає п'ятирічну гарантію від визнаних виробників, інформацію про наявність запасних частин та сервісну підтримку в Україні.</t>
  </si>
  <si>
    <t xml:space="preserve">Supply, installation and testing of the stainless steel single bowel recessed kitchen sink, including a mixer, bottle trap and everything necessary for its correct connection and operation. Supplier to provide only cost difference to cover the upgrade of the standard item in 1.1-1.2 to universally accessible for Persons with Physical Limitations, including wheelchair access. Size depth: not less than 150mm ± 50mm, width not less than 600 mm ± 50mm and depth not less than 400 mm ± 50mm. </t>
  </si>
  <si>
    <t xml:space="preserve">Поставка, монтаж та випробування вбудованої кухонної мийки з нержавіючої сталі з однією чашею, включаючи змішувач, сифон  та все необхідне для її правильного підключення та експлуатації. Постачальник повинен забезпечити лише різницю у вартості для покриття витрат на модернізацію стандартного елементу в 1.1-1.2 до універсально доступного для осіб з обмеженими фізичними можливостями, включаючи доступ для інвалідних візків. Розміри: глибина не менше 150 мм ± 50 мм, ширина не менше 600 мм ± 50 мм і довжина не менше 400 мм ± 50 мм. </t>
  </si>
  <si>
    <t>Supply, install and test the wall-mounted water heater (boiler) with a cylindrical 100-litre tank made of coated steel. The standard heater is included in items 1.1-1.2, Suppliers are to provide prices for water heaters if required extra by the UNHCR. Dimensions Height 461mm ± 50mm, Width 942mm ± 50mm, Depth 461mm ± 50mm, electric power supply of minimum 1800 W, power supply voltage of 220V with mechanical temperature control, and energy efficiency rating not less than A++. Connection to hot water distribution pipelines to sanitary appliances, sinks, equipment, etc., including fittings and connection to the electrical system. Include five years warranty from recognised manufacturers and specify the information on the availability of spare parts and service support in Ukraine.</t>
  </si>
  <si>
    <t>Поставити, встановити та протестувати настінний водонагрівач (бойлер) з циліндричним 100-літровим баком із сталі з покриттям. Стандартний водонагрівач включено в позиції 1.1-1.2, Постачальники повинні надати ціни на водонагрівачі, якщо УВКБ ООН вимагає додатково. Габаритні розміри: Висота - 461 мм ± 50 мм, ширина - 942 мм ± 50 мм, глибина - 461 мм ± 50 мм, електрична потужність не менше 1800 Вт, напруга живлення 220 В з механічним регулюванням температури, клас енергоефективності не нижче А++. Підключення до трубопроводів гарячого водопостачання до сантехнічних приладів, раковин, обладнання тощо, включаючи фітинги та підключення до електромережі. Включити п'ятирічну гарантію від визнаних виробників та вказати інформацію про наявність запасних частин та сервісної підтримки в Україні.</t>
  </si>
  <si>
    <t>Supply, install and testing of the washing machine, including fittings and connection to the electrical system. The standard heater is included in items 1.1-1.2, Suppliers are to provide prices for washing machine if required extra by the UNHCR. Washing machine with front loading, washing capacity not less than 5 kg, Width 600mm ± 50mm, Height 850mm ± 50mm, and Depth of 400mm ± 50mm. Material Plastic body, stainless steel, and white colour. Management with a rotary knob, LED display, opening door left, and Energy consumption class not lower than A ++. Include five years warranty from recognised manufacturers and specify the information on the availability of spare parts and service support in Ukraine.</t>
  </si>
  <si>
    <t>Поставка, встановлення та тестування пральної машини, включаючи монтаж та підключення до електромережі. Стандартний обігрівач включено в позиції 1.1-1.2. Постачальники повинні надати ціни на пральні машини, якщо УВКБ ООН вимагатиме їх додатково. Пральна машина з фронтальним завантаженням, місткістю не менше 5 кг, шириною 600 мм ± 50 мм, висотою 850 мм ± 50 мм і глибиною 400 мм ± 50 мм. Матеріал Пластиковий корпус, нержавіюча сталь, білий колір. Управління за допомогою поворотної ручки, світлодіодний дисплей, дверцята відкриваються ліворуч, клас енергоспоживання не нижче A ++. Включити п'ятирічну гарантію від визнаних виробників та вказати інформацію про наявність запасних частин та сервісної підтримки в Україні.</t>
  </si>
  <si>
    <t>Sewerage works</t>
  </si>
  <si>
    <t>Каналізаційні роботи</t>
  </si>
  <si>
    <t xml:space="preserve">Supply, installation and pressure testing of the sewerage outlet system to ensure its integrity according to national DBN standards. Connection prices are calculated after the initial 20m distance specified in items 1.1-1.2. Supply and install private sewerage PVC pipes 110mm from sanitary appliances, sinks and kitchen appliances to the existing sewerage line or the underground cesspit connection according to national standards, including acquiring needed permits. Installation includes sanitary tees (110 at 90 degrees), knee (110 at 45 degrees), cleanouts, pipe supports, brackets, or other necessary fittings. Include any essential hangers, clamps, or straps for proper pipe alignment and stable connection to the main sewer line according to the building code. Where public sewerage is unavailable, the sanitary drainage piping and systems shall be connected to a private sewage disposal system in compliance with state or local requirements. Include any necessary ventilation systems or exhaust fans to prevent the buildup of gases. Supplier to acquire needed permits and provide recommendations for routine maintenance procedures and schedules for all sewerage system components. Include 10 years of service life from suppliers or recognised manufacturers and the availability of spare parts and service support in Ukraine. </t>
  </si>
  <si>
    <t xml:space="preserve">Поставка, монтаж та гідравлічне випробування системи випуску каналізаційних стоків для забезпечення її цілісності відповідно до національних стандартів ДБН. Ціни на підключення розраховуються після початкової 20-метрової відстані, зазначеної в пунктах 1.1-1.2. Поставка та монтаж приватних каналізаційних ПВХ труб 110 мм від сантехнічних приладів, раковин та кухонних приладів до існуючої каналізаційної лінії або підземної вигрібної ями відповідно до національних стандартів, включаючи отримання необхідних дозволів. Монтаж включає санітарні трійники (110 на 90 градусів), коліна (110 на 45 градусів), ревізії, опори для труб, кронштейни та інші необхідні фітинги. Включіть всі необхідні кріплення, хомути або стяжки для правильного вирівнювання труб і стабільного з'єднання з основною каналізаційною лінією згідно з будівельними нормами і правилами. Там, де громадська каналізація недоступна, трубопроводи та системи каналізації повинні бути підключені до приватної системи відведення стічних вод згідно з державними або місцевими вимогами. Передбачити всі необхідні вентиляційні системи або витяжні вентилятори для запобігання скупченню газів. Постачальник повинен отримати необхідні дозволи та надати рекомендації щодо процедур і графіків планового технічного обслуговування для всіх компонентів каналізаційної системи. Передбачити 10-річний термін служби від постачальників або визнаних виробників, а також наявність запасних частин та сервісної підтримки в Україні. </t>
  </si>
  <si>
    <t>Running meter</t>
  </si>
  <si>
    <t>Погонний метр</t>
  </si>
  <si>
    <t>Emptying and decommissioning damaged cess pits and sewage tanks according to national standards. Clearing and removal of any obstacles or debris around the cesspit area. Excavation of the surrounding soil to expose the cesspit for decommissioning. Pumping out and disposal of all liquid and solid waste from the cesspit. Breaking and removal of the concrete or structural elements of the cesspit. Cleaning and disinfection of the cesspit and surrounding area to ensure proper sanitation. Transport and dispose of the extracted waste materials following local regulations and environmental standards. Specify any additional fees or permits required for waste disposal. Supply and placement of suitable backfill material to fill the void left by the decommissioned cesspit. Compaction of the backfill material to ensure stability and prevent settling. Grading and levelling the surrounding area to restore it to its original condition. Implementing necessary safety measures during decommissioning, including proper equipment, signage, and protective gear. Final cleaning of the site debris, equipment, or waste generated during the decommissioning process ensures it is left clean and presentable. Provision of necessary documentation and certificates, such as waste disposal receipts or decommissioning reports, as local authorities or regulatory bodies require.</t>
  </si>
  <si>
    <t>Випорожнення та виведення з експлуатації пошкоджених вигрібних ям та каналізаційних резервуарів відповідно до національних стандартів. Розчищення та вивезення будь-яких перешкод або сміття навколо вигрібної ями. Розкопування навколишнього ґрунту, щоб відкрити вигрібну яму для виведення з експлуатації. Викачування та утилізація всіх рідких і твердих відходів з вигрібної ями. Розбиття та вивезення бетонних або конструктивних елементів вигрібної ями. Очищення та дезінфекція вигрібної ями та прилеглої території для забезпечення належної санітарії. Транспортування та утилізація вилучених відходів відповідно до місцевих правил та екологічних стандартів. Вказати будь-які додаткові збори або дозволи, необхідні для утилізації відходів. Постачання та укладання відповідного засипного матеріалу для заповнення порожнечі, що залишилася від виведеної з експлуатації вигрібної ями. Ущільнення засипного матеріалу для забезпечення стабільності та запобігання осіданню. Планування та вирівнювання прилеглої території для відновлення її до початкового стану. Впровадження необхідних заходів безпеки під час виведення з експлуатації, включаючи належне обладнання, знаки та захисне спорядження. Заключне прибирання сміття, обладнання та відходів, що утворилися під час процесу виведення з експлуатації, щоб забезпечити чистоту та належний зовнішній вигляд майданчика. Надання необхідної документації та сертифікатів, таких як квитанції про утилізацію відходів або звіти про виведення з експлуатації, відповідно до вимог місцевих органів влади або контролюючих органів.</t>
  </si>
  <si>
    <t>Паушальна сума</t>
  </si>
  <si>
    <t xml:space="preserve">Supply, installation and testing private sewage precast concrete durable tank (min 10 years of life cycle) with not less than 70mm thick reinforced walls with 2 m3 volume for a family of 4. Installation includes necessary connections or fittings, such as inlet and outlet pipes, inspection ports, or ventilation pipes, according to national standards, including acquiring needed permits. Testing the sewage tanks system, such as water or pressure testing, ensures proper functioning and leak-free installation. Implement necessary safety measures during installation, including appropriate equipment, signage, and protective gear in compliance with Ukraine's relevant health and safety regulations. </t>
  </si>
  <si>
    <t>Поставка, монтаж та випробування збірного бетонного резервуару для приватної каналізації (термін експлуатації - не менше 10 років) з армованими стінками товщиною не менше 70 мм, об'ємом 2 м3 для сім'ї з 4 осіб. Монтаж включає в себе необхідні з'єднання або фітинги, такі як вхідні та вихідні патрубки, ревізійні отвори або вентиляційні труби, відповідно до національних стандартів, в тому числі отримання необхідних дозволів. Випробування системи каналізаційних резервуарів, наприклад, випробування водою або під тиском, дозволяє гарантувати належне функціонування та герметичність системи. Вжити необхідних заходів безпеки під час монтажу, включаючи відповідне обладнання, знаки та захисне спорядження згідно з чинними в Україні нормами охорони праці та безпеки.</t>
  </si>
  <si>
    <t xml:space="preserve">Supply, install and test private sewage precast concrete durable tank (min 10 years of life cycle) with not less than 80mm thick reinforced walls with 4 m3 volume for a family of 6. Installation includes necessary connections or fittings, such as inlet and outlet pipes, inspection ports, or ventilation pipes, according to national standards, including acquiring needed permits. Testing the sewage tanks system, such as water or pressure testing, ensures proper functioning and leak-free installation. Implement necessary safety measures during installation, including appropriate equipment, signage, and protective gear in compliance with Ukraine's relevant health and safety regulations. </t>
  </si>
  <si>
    <t xml:space="preserve">Поставка, монтаж та випробування збірного бетонного резервуару для приватної каналізації (термін експлуатації - не менше 10 років) з армованими стінками товщиною не менше 80 мм, об'ємом 4 м3 для сім'ї з 6 осіб. Монтаж включає в себе необхідні з'єднання або фітинги, такі як вхідні та вихідні труби, оглядові отвори або вентиляційні труби, відповідно до національних стандартів, включаючи отримання необхідних дозволів. Випробування системи каналізаційних резервуарів, наприклад, випробування водою або під тиском, гарантує належне функціонування та відсутність протікання при монтажі. Під час монтажу слід вжити необхідних заходів безпеки, включаючи відповідне обладнання, знаки та захисне спорядження згідно з чинними в Україні нормами охорони праці та техніки безпеки. </t>
  </si>
  <si>
    <t>Electrical works</t>
  </si>
  <si>
    <t>Електромонтажні роботи</t>
  </si>
  <si>
    <r>
      <t xml:space="preserve">Supply, installation and testing of </t>
    </r>
    <r>
      <rPr>
        <b/>
        <sz val="10"/>
        <color rgb="FF000000"/>
        <rFont val="Arial"/>
        <family val="2"/>
      </rPr>
      <t>OVERGROUND</t>
    </r>
    <r>
      <rPr>
        <sz val="10"/>
        <color rgb="FF000000"/>
        <rFont val="Arial"/>
        <family val="2"/>
      </rPr>
      <t xml:space="preserve"> electrical connection cable according to DBN standards, including connection to existing public infrastructure connection point and the Core Home's connection point (according to drawings), as well as needed intermediate support poles, brackets, and strengthening guy wires. Supplier to provide prices after the initial 20m distance specified (items 1.1-1.2). Safety protection/ insulation and acquiring of required permits from authorities. Cable sizes to support an electric load not less than 6KW for the house. Electrical testing includes continuity, insulation resistance, or loop impedance testing. Commissioning and verifying the proper functioning of electrical systems and devices, implementing necessary safety measures during the electrical installation, including appropriate equipment, signage, and protective gear compliance with Ukrainian electrical safety regulations and guidelines.</t>
    </r>
  </si>
  <si>
    <r>
      <t xml:space="preserve">Постачання, монтаж та випробування </t>
    </r>
    <r>
      <rPr>
        <b/>
        <sz val="10"/>
        <color rgb="FF000000"/>
        <rFont val="Arial"/>
        <family val="2"/>
      </rPr>
      <t>НАЗЕМНОГО</t>
    </r>
    <r>
      <rPr>
        <sz val="10"/>
        <color rgb="FF000000"/>
        <rFont val="Arial"/>
        <family val="2"/>
      </rPr>
      <t xml:space="preserve"> електричного з'єднувального кабелю відповідно до стандартів ДБН, включаючи підключення до існуючої точки підключення громадської інфраструктури та точки підключення базового будинку (відповідно до креслень), а також необхідних проміжних опорних стійок, кронштейнів та зміцнювальних дротів. Постачальник повинен надати ціни після початкової 20-метрової відстані ( поз. 1.1-1.2). Захист / ізоляція та отримання необхідних дозволів від органів влади. Розміри кабелю повинні витримувати електричне навантаження не менше 6 кВт для будинку. Електричні випробування включають перевірку безперервності, опору ізоляції або опору контуру. Введення в експлуатацію та перевірка належного функціонування електричних систем і пристроїв, впровадження необхідних заходів безпеки під час електромонтажу, включаючи відповідне обладнання, знаки та захисні засоби, що відповідають українським нормам і правилам електробезпеки.</t>
    </r>
  </si>
  <si>
    <r>
      <t xml:space="preserve">Supply, installation and testing of </t>
    </r>
    <r>
      <rPr>
        <b/>
        <sz val="10"/>
        <color rgb="FF000000"/>
        <rFont val="Arial"/>
        <family val="2"/>
      </rPr>
      <t xml:space="preserve">UNDERGROUND </t>
    </r>
    <r>
      <rPr>
        <sz val="10"/>
        <color rgb="FF000000"/>
        <rFont val="Arial"/>
        <family val="2"/>
      </rPr>
      <t>electrical connection cable according to DBN standards, including connection to existing public infrastructure and the Core house's connection point (according to drawings). Cable termination and joints are required for connecting the underground cable to the electrical infrastructure, and cable protection measures, such as conduit pipes or cable ducts, ensure longevity and cable markers for the safety of the underground cable. Pulling the cable into the conduit pipes, laying the cable, sand layer, and installing the warning tape. Supplier to provide prices after the initial 20m distance specified in items 1.1-1.2. Safety protection/ insulation and acquiring of required permits from authorities. Cable sizes to support an electric load not less than 6KW for the house. Electrical testing includes continuity, insulation resistance, or loop impedance testing. Commissioning and verifying the proper functioning of electrical systems and devices, implementing necessary safety measures during the electrical installation, including appropriate equipment, signage, and protective gear compliance with Ukrainian electrical safety regulations and guidelines.</t>
    </r>
  </si>
  <si>
    <r>
      <t xml:space="preserve">Поставка, монтаж та випробування </t>
    </r>
    <r>
      <rPr>
        <b/>
        <sz val="10"/>
        <color rgb="FF000000"/>
        <rFont val="Arial"/>
        <family val="2"/>
      </rPr>
      <t>ПIДЗЕМНОГО</t>
    </r>
    <r>
      <rPr>
        <sz val="10"/>
        <color rgb="FF000000"/>
        <rFont val="Arial"/>
        <family val="2"/>
      </rPr>
      <t xml:space="preserve"> електричного з'єднувального кабелю відповідно до стандартів ДБН, включаючи підключення до існуючої громадської інфраструктури та точки підключення до базового будинку (згідно з кресленнями). Для підключення підземного кабелю до електричної інфраструктури необхідні кабельні наконечники та з'єднання, також передбачені заходи захисту кабелю, такі як кабелепровідні труби або кабельні канали, що забезпечують довговічність, та маркери для безпеки підземного кабелю. Втягування кабелю в труби, укладання кабелю, шар піску та встановлення попереджувальної стрічки. Постачальник повинен надати ціни після початкової 20-метрової відстані, зазначеної в позиціях 1.1-1.2. Захист / ізоляція та отримання необхідних дозволів від органів влади. Розміри кабелю для підтримки електричного навантаження не менше 6 кВт для будинку. Електричні випробування включають перевірку безперервності, опору ізоляції або опору контуру. Введення в експлуатацію та перевірка належного функціонування електричних систем і пристроїв, впровадження необхідних заходів безпеки під час електромонтажу, включаючи відповідне обладнання, знаки та захисні засоби, що відповідають українським нормам і правилам електробезпеки.</t>
    </r>
  </si>
  <si>
    <t xml:space="preserve">Supply and installation of the electric panel, with six breakers required for circuit protection. Installation materials include mounting brackets, screws, and necessary accessories, such as wire connectors, terminals, grounding bars and any vital conduits. Electrical testing, such as continuity testing or insulation resistance testing, to verify the proper functioning of the electric panel. </t>
  </si>
  <si>
    <t xml:space="preserve">Поставка та монтаж електричного щита з шістьма вимикачами, необхідними для захисту мережі. Монтажні матеріали включають монтажні кріплення, саморізи та необхідні комплектуючі, такі як дротяні з'єднувачі, клеми, шини заземлення та будь-які життєво важливі кабелі. Електричні випробування, такі як випробування на безперервність або випробування опору ізоляції, для перевірки належного функціонування електричного щита. </t>
  </si>
  <si>
    <t>Supply and installation of standard wall-mounted single sockets and faceplates. Installation, including wiring, connections, and any necessary conduits for each socket. Testing and commissioning the single sockets. Implement required safety measures during the electrical installation, including proper equipment and protective gear compliance with Ukrainian electrical safety regulations and guidelines.</t>
  </si>
  <si>
    <t>Постачання та встановлення стандартних настінних одинарних розеток і лицьових панелей. Монтаж, включаючи електропроводку, з'єднання та всі необхідні кабелі для кожної розетки. Випробування та введення в експлуатацію окремих розеток. Впровадження необхідних заходів безпеки під час електромонтажу, включаючи належне обладнання та захисне спорядження відповідно до українських норм і правил електробезпеки.</t>
  </si>
  <si>
    <t>Supply and installation of standard wall-mounted single switches mounting boxes and faceplates. Installation, including wiring and connections. Testing and commissioning the single switches. Implement necessary safety measures during the electrical installation, including proper equipment and protective gear compliance with Ukrainian electrical safety regulations and guidelines.</t>
  </si>
  <si>
    <t>Постачання та монтаж стандартних настінних одноклавішних вимикачів, монтажних коробок і лицьових панелей. Монтаж, включаючи електропроводку та з'єднання. Випробування та введення в експлуатацію одноклавішних вимикачів. Впровадження необхідних заходів безпеки під час електромонтажу, включаючи належне обладнання та захисне спорядження відповідно до українських норм і правил електробезпеки.</t>
  </si>
  <si>
    <t>Supply and installation of min 700W electric free-standing heater (230V (+/- 10%) / 50 Hz ) with front panel material white ceramic with thermostat controls and timers. 2 m wires required, ensuring they are suitable for the power rating of the heater. Testing and verifying the proper functioning of the heater. Energy consumption class not lower than A ++. Include five years warranty from recognised manufacturers and the availability of spare parts and service support in Ukraine.</t>
  </si>
  <si>
    <t>Поставка та монтаж електричного окремо стоячого обігрівача потужністю не менше 700 Вт (230 В (+/- 10%) / 50 Гц) з передньою панеллю з білої кераміки з терморегулятором і таймером. Необхідно 2 м проводів, які повинні відповідати номінальній потужності обігрівача. Випробування та перевірка належного функціонування обігрівача. Клас енергоспоживання не нижче А++. П'ятирічна гарантія від визнаних виробників, наявність запасних частин та сервісна підтримка в Україні.</t>
  </si>
  <si>
    <t>Site works</t>
  </si>
  <si>
    <t>Роботи на майданчику</t>
  </si>
  <si>
    <t>Excavation, backfilling and mechanical compacting of trenches in soil for WATER SUPPLY pipes according to DBN standards, including necessary removal of roots and other natural obstacles. Backfilling with required gravel/ sand and soil. Supplier to provide prices after the initial 20m distance specified items 1.1-1.2. The excavation depth below freezing ground level is at least 700mm - 800mm depth and 400mm width. Implement necessary safety measures during excavation and trenching activities, including proper equipment, signage, protective gear and compliance with relevant safety regulations and guidelines.</t>
  </si>
  <si>
    <t>Розробка, засипка та механічне ущільнення траншей у ґрунті для ТРУБ ВОДОПОСТОЧАННЯ відповідно до стандартів ДБН, включаючи необхідне видалення коріння та інших природних перешкод. Засипка необхідним гравієм/піском та ґрунтом. Постачальник повинен надати ціни після початкової відстані 20 м, зазначеної в позиціях 1.1-1.2. Глибина виїмки ґрунту нижче рівня промерзання ґрунту повинна бути не менше 700 мм - 800 мм в глибину і 400 мм в ширину. Впровадити необхідні заходи безпеки під час земляних робіт, включаючи належне обладнання, знаки, захисне спорядження та дотримання відповідних правил та інструкцій з техніки безпеки.</t>
  </si>
  <si>
    <t>Excavation, backfilling and mechanical compacting of trenches in soil for ELECTRICAL cables according to DBN standards, including removing roots and other natural obstacles. Backfilling with required gravel/ sand and soil. Supplier to provide prices after the initial 20m distance specified in items 1.1-1.2. Excavation at least a depth of 700mm - 800mm and 400mm width. Implement necessary safety measures during excavation and trenching activities, including proper equipment, signage, protective gear and compliance with relevant safety regulations and guidelines.</t>
  </si>
  <si>
    <t>Розробка, засипка та механічне ущільнення траншей у ґрунті для прокладки ЕЛЕКСТРИЧНИХ кабелів відповідно до стандартів ДБН, включаючи видалення коріння та інших природних перешкод. Засипка необхідним гравієм/піском та ґрунтом. Постачальник повинен надати ціни після початкової 20-метрової відстані, зазначеної в позиціях 1.1-1.2. Викопати траншею глибиною щонайменше 700 мм - 800 мм і шириною 400 мм. Впровадити необхідні заходи безпеки під час земляних робіт, включаючи належне обладнання, знаки, захисне спорядження та дотримання відповідних правил та інструкцій з техніки безпеки.</t>
  </si>
  <si>
    <t>Excavation, backfilling and mechanical compacting of trenches in soil for SEWERAGE pipes according to DBN standards, including removing roots and other natural obstacles. Backfilling with required gravel/ sand and soil. Supplier to provide prices after the initial 20m distance specified items 1.1-1.2. Depth of excavation, at least 700mm - 800mm depth and 400mm width for proper alignment and gradient pipes as calculated with distances on each site. Implement necessary safety measures during excavation and trenching activities, including appropriate equipment, signage, protective gear and compliance with relevant safety regulations and guidelines.</t>
  </si>
  <si>
    <t>Розробка, засипка та механічне ущільнення траншей у ґрунті для прокладання КАНАЛІЗАЦІЙНИХ труб відповідно до стандартів ДБН, включаючи видалення коріння та інших природних перешкод. Засипка необхідним гравієм/піском та ґрунтом. Постачальник повинен надати ціни після початкової 20-метрової відстані, зазначеної в позиціях 1.1-1.2. Глибина траншеї, щонайменше 700 мм - 800 мм і 400 мм в ширину для правильного вирівнювання і ухилу труб, як розраховано з урахуванням відстаней на кожній ділянці. Впровадити необхідні заходи безпеки під час земляних робіт, включаючи відповідне обладнання, знаки, захисне спорядження та дотримання відповідних правил та інструкцій з техніки безпеки.</t>
  </si>
  <si>
    <t xml:space="preserve">Digging, backfilling and mechanical compacting around the pit in soil for SEPTIC TANK or CESS PIT according to DBN standards, including removing roots and other natural obstacles and backfilling with required gravel/ sand and soil. Excavation for the sewage tank size of at least 2m3. </t>
  </si>
  <si>
    <t xml:space="preserve">Копання, засипка та механічне ущільнення навколо котловану для СЕПТИКА або ВИГРІБНОЇ ЯМИ відповідно до стандартів ДБН, включаючи видалення коріння та інших природних перешкод і засипку необхідним гравієм/піском та ґрунтом. Викопування котловану для септика об'ємом не менше 2 м3. </t>
  </si>
  <si>
    <t>cubic meter</t>
  </si>
  <si>
    <t>кубічний метр</t>
  </si>
  <si>
    <t xml:space="preserve">Digging, backfilling and mechanical compacting around the pit in soil for SEPTIC TANK or CESS PIT according to DBN standards, including removing roots and other natural obstacles and backfilling with required gravel/ sand and soil. Excavation for the sewage tank size of at least 4m3. </t>
  </si>
  <si>
    <t xml:space="preserve">Копання, засипка та механічне ущільнення навколо котловану для СЕПТИКА або ВИГРІБНОЇ ЯМИ відповідно до стандартів ДБН, включаючи видалення коріння та інших природних перешкод і засипку необхідним гравієм/піском та ґрунтом. Викопування котловану під септик об'ємом не менше 4 м3. </t>
  </si>
  <si>
    <t xml:space="preserve">Excavation for the pad foundations starting from the original ground level. Supplier to provide prices after the initial 20m specified items 1.1-1.2. Supplier to give sizes of excavation according to their foundation design. Backfilling and mechanical compacting around the foundation. Rock or any hard material removal and trimming of exposed faces of the rock, including necessary removal of roots and other natural obstacles; disposal of excavated material, including tipping charges and landfill tax (non-hazardous and hazardous material to be included here) off-site to a dumping area provided by the local authority according to environmental law and regulation of Ukraine. </t>
  </si>
  <si>
    <t xml:space="preserve">Розробка ґрунту під фундаменти, починаючи з початкового рівня землі. Постачальник повинен надати ціни після перших 20 м, зазначених у позиціях 1.1-1.2. Постачальник повинен надати розміри котловану відповідно до проекту фундаменту. Засипка та механічне ущільнення навколо фундаменту. Видалення породи або будь-якого твердого матеріалу та обрізка відкритих поверхонь породи, включаючи необхідне видалення коріння та інших природних перешкод; утилізація видобутого матеріалу, включаючи плату за вивезення та податок на полігон ( безпечні та небезпечні матеріали повинні бути включені сюди) за межами майданчика, надане місцевою владою відповідно до природоохоронного законодавства та норм України. </t>
  </si>
  <si>
    <t xml:space="preserve">Supply and installation of foundation according to supplier's proposal. Foundation design should follow Ukraine DBN structural standards. Supplier to determine methodology such as concrete foundation, steel screws etc. Supplier to provide prices unit if needed extra foundation for specific site conditions after the initial foundation included in items 1.1-1.2. </t>
  </si>
  <si>
    <t xml:space="preserve">Постачання та монтаж фундаменту згідно з пропозицією постачальника. Конструкція фундаменту повинна відповідати будівельним нормам ДБН України. Постачальник повинен визначити методологію, таку як бетонний фундамент, сталеві гвинти тощо. Постачальник повинен надати розцінку за одиницю товару, якщо необхідний додатковий фундамент для конкретних умов майданчика після основного фундаменту, включеного в позиції 1.1-1.2. </t>
  </si>
  <si>
    <t>Demolition and disposal of horizontal brickworks. Supplier mechanical demolition method, as well as protecting adjacent structures. Removing and disposing of the demolished brickwork from the site included. Supplier to provide demolition equipment, such as jackhammers, excavators, or demolition hammers. Necessary safety measures during demolition activities, including proper equipment, signage, and protective gear, comply with relevant safety regulations and guidelines.</t>
  </si>
  <si>
    <t>Знесення та утилізація горизонтальних цегляних кладок. Постачальник повинен забезпечити механічний метод знесення, а також захист прилеглих конструкцій. Вивезення та утилізація знесеної цегляної кладки з будівельного майданчика включено. Постачальник повинен надати обладнання для знесення, таке як відбійні молотки, екскаватори, тощо. Необхідні заходи безпеки під час демонтажних робіт, включаючи належне обладнання, знаки та захисне спорядження, повинні відповідати відповідним правилам та інструкціям з безпеки.</t>
  </si>
  <si>
    <t>Demolition and disposal of vertical brickworks. Supplier mechanical demolition method, as well as protecting adjacent structures. Removing and disposing of the demolished brickwork from the site included. Supplier to provide demolition equipment, such as jackhammers, excavators, or demolition hammers. Necessary safety measures during demolition activities, including proper equipment, signage, and protective gear, comply with relevant safety regulations and guidelines.</t>
  </si>
  <si>
    <t>Знесення та утилізація вертикальних цегляних кладок. Постачальник повинен забезпечити механічний метод знесення, а також захист прилеглих конструкцій. Вивезення та утилізація знесеної цегляної кладки з будівельного майданчика включено. Постачальник повинен надати обладнання для знесення, таке як відбійні молотки, екскаватори, тощо. Необхідні заходи безпеки під час демонтажних робіт, включаючи належне обладнання, знаки та захисне спорядження, повинні відповідати відповідним правилам та інструкціям з безпеки.</t>
  </si>
  <si>
    <t xml:space="preserve">Demolition and disposal of horizontal concrete. Supplier mechanical demolition method, as well as protecting adjacent structures. Removing and disposing of the demolished concrete from the site included. Supplier to provide demolition equipment, such as jackhammers, excavators, or demolition hammers. Necessary safety measures during demolition activities, including proper equipment, signage, and protective gear, comply with relevant safety regulations and guidelines. </t>
  </si>
  <si>
    <t>Знесення та утилізація горизонтального бетону. Постачальник повинен забезпечити механічний метод знесення, а також захист прилеглих конструкцій. Вивезення та утилізація знесеної цегляної кладки з будівельного майданчика включено. Постачальник повинен надати обладнання для знесення, таке як відбійні молотки, екскаватори, тощо. Необхідні заходи безпеки під час демонтажних робіт, включаючи належне обладнання, знаки та захисне спорядження, повинні відповідати відповідним правилам та інструкціям з безпеки.</t>
  </si>
  <si>
    <t>Demolition and disposal of vertical concrete. Supplier mechanical demolition method, as well as protecting adjacent structures. Removing and disposing of the demolished concrete from the site included.  Supplier to provide demolition equipment, such as jackhammers, excavators, or demolition hammers. Necessary safety measures during demolition activities, including proper equipment, signage, and protective gear, comply with relevant safety regulations and guidelines.</t>
  </si>
  <si>
    <t>Знесення та утилізація вертикального бетону. Постачальник повинен забезпечити механічний метод знесення, а також захист прилеглих конструкцій. Вивезення та утилізація знесеної цегляної кладки з будівельного майданчика включено. Постачальник повинен надати обладнання для знесення, таке як відбійні молотки, екскаватори, тощо. Необхідні заходи безпеки під час демонтажних робіт, включаючи належне обладнання, знаки та захисне спорядження, повинні відповідати відповідним правилам та інструкціям з безпеки.</t>
  </si>
  <si>
    <t>Demolition and disposal of wooden walls and related materials. Supplier manual demolition method, protecting adjacent structures, and removing and recycling or off-site disposal. Supplier to provide demolition equipment, such as bars, hammers, or saws. Necessary safety measures during demolition activities, including proper equipment, signage, and protective gear, comply with relevant safety regulations and guidelines.</t>
  </si>
  <si>
    <t>Знесення та утилізація дерев'яних стін і супутніх матеріалів. Постачальник повинен забезпечити ручний метод знесення, захист прилеглих конструкцій, а також вивезення та переробку або утилізацію за межами майданчика. Постачальник повинен надати обладнання для знесення, таке як ломи, молотки або пили. Необхідні заходи безпеки під час демонтажних робіт, включаючи належне обладнання, знаки та захисне спорядження, повинні відповідати відповідним правилам та інструкціям з техніки безпеки.</t>
  </si>
  <si>
    <t>square meter</t>
  </si>
  <si>
    <t>квадратний метр</t>
  </si>
  <si>
    <t>Demolition and disposal of fences. Supplier manual and mechanical demolition method. Removing and recycling or off-site disposal. Supplier to provide demolition equipment, such as saws, hammers, or excavators. Necessary safety measures during demolition activities, including proper equipment, signage, and protective gear, are in compliance with relevant safety regulations and guidelines.</t>
  </si>
  <si>
    <t>Знесення та утилізація огорож. Ручний та механічний метод знесення від постачальника. Вивезення та переробка або утилізація за межами будівельного майданчика. Постачальник повинен надати обладнання для знесення, таке як пили, молотки або екскаватори. Необхідні заходи безпеки під час демонтажу, включаючи належне обладнання, знаки та захисне спорядження, відповідають відповідним правилам та інструкціям з техніки безпеки.</t>
  </si>
  <si>
    <t xml:space="preserve">Site preparation, including stripping topsoil for preservation, depositing in separate heaps or spreading from excavation within a 50m radius. Removal of the hard surface. Removing construction waste off-site to a dumping area provided by the local authority, including hazardous material (asbestos) removal, handling, and disposal, must follow Ukrainian law. </t>
  </si>
  <si>
    <t xml:space="preserve">Підготовка майданчика, включаючи зняття верхнього шару ґрунту для збереження, складування в окремі купи або розкидання з виїмки в радіусі 50 м. Видалення твердого покриття. Вивезення будівельних відходів за межі будівельного майданчика до полігону, наданого місцевою владою, включаючи вивезення, обробку та утилізацію небезпечних матеріалів (азбесту), повинно здійснюватися відповідно до законодавства України. </t>
  </si>
  <si>
    <t>General site clearing and removal of all existing debris, rubbish, abandoned items and any site features obstructing the core home installation. This includes cutting vegetation up to 50mm stems, bushes, shrubs, hedges, etc., including disposal. Supplier to provide equipment required for site preparation, such as chain saw, excavators, bulldozers, or graders, and manual equipment needed for sweeping, raking, and removing smaller debris. Identify and handle any hazardous materials (asbestos) found during the clearing process and disposal off-site at the dedicated site. Ensure proper disposal of hazardous materials as per local regulations.</t>
  </si>
  <si>
    <t>Загальне розчищення ділянки та видалення всіх наявних уламків, сміття, покинутих предметів і будь-яких особливостей ділянки, що перешкоджають встановленню базового будинку. Сюди входить зрізання рослинності до 50 мм стеблів, кущів, чагарників, живої огорожі і т.д., включаючи утилізацію. Постачальник повинен надати обладнання, необхідне для підготовки майданчика, таке як ланцюгова пила, екскаватори, бульдозери або грейдери, а також ручне обладнання, необхідне для підмітання, згрібання та видалення дрібного сміття. Ідентифікувати та забезпечити вивезення небезпечних матеріалів (азбест), знайдених під час розчищення, та утилізацію їх за межами майданчика на спеціально відведеному для цього місці. Забезпечити належну утилізацію небезпечних матеріалів відповідно до місцевих правил.</t>
  </si>
  <si>
    <t>Cutting of trees with stems between 50mm and 150mm (tree stems are measured at 1m above original ground level), including removing stumps, roots, small branches and other obstructions and disposal off-site of all material arising and filling voids. The method of mechanical tree cutting. Implementation of necessary safety measures during tree-cutting activities.</t>
  </si>
  <si>
    <t>Зрізання дерев зі стовбурами від 50 мм до 150 мм (стовбури дерев вимірюються на висоті 1 м над початковим рівнем землі), включаючи видалення пнів, коріння, дрібних гілок та інших перешкод, а також утилізацію за межами майданчика всього матеріалу, що утворюється, і заповнення пустот. Метод механічного зрізання дерев. Впровадження необхідних заходів безпеки під час проведення робіт з вирубки дерев.</t>
  </si>
  <si>
    <t>Backfilling, soil compacting, flattening, levelling and making the site ready for core home installation, with soil transfer within a 50m radius, backfilling the excavated area with suitable fill material, levelling the site to the desired slope and contours and, grading the site to ensure proper drainage, compacting the backfilled soil to achieve the required density. Equipment such as excavators and compactors is necessary for site preparation, backfilling, and levelling.</t>
  </si>
  <si>
    <t>Засипка, ущільнення ґрунту, планування, вирівнювання та підготовка майданчика до встановлення базового будинку з вивезенням ґрунту в радіусі 50 м, засипка виритої ділянки відповідним наповнювачем, вирівнювання майданчика до потрібного ухилу та контурів, планування майданчика для забезпечення належного водовідведення, ущільнення засипаного ґрунту для досягнення необхідної щільності. Для підготовки, засипання та вирівнювання майданчика необхідне таке обладнання, як екскаватори та ущільнювачі.</t>
  </si>
  <si>
    <t>Post-installation remedy of damage to or homeowner's or adjacent property or including ground outside and handling of construction waste during installation, including disposal. Repair any structural damage to the perimeter, including walls and adjacent property. Address any electrical or plumbing damage resulting from the installation. Clean and restore the affected areas to their pre-damage condition. Implementation of necessary safety measures during the remediation process in compliance with relevant safety regulations and guidelines.</t>
  </si>
  <si>
    <t>Усунення пошкоджень, завданих власнику будинку або прилеглій території, в тому числі землі зовні, а також робота з будівельним сміттям під час монтажу, включаючи його утилізацію. Усунення будь-яких структурних пошкоджень по периметру, включаючи стіни та прилеглу власність. Усуньте будь-які пошкодження електрики або сантехніки, що виникли в результаті монтажу. Очистити та відновити пошкоджені ділянки до стану, що існував до пошкодження. Вжити необхідних заходів безпеки під час процесу відновлення згідно з відповідними правилами та інструкціями з техніки безпеки.</t>
  </si>
  <si>
    <r>
      <t>Supply and install extra steps for access (one set is calculated in SN1). The material for the steps is wood with a concrete base to protect the wood from ground moist</t>
    </r>
    <r>
      <rPr>
        <sz val="10"/>
        <rFont val="Arial"/>
        <family val="2"/>
      </rPr>
      <t>ure. Wooden steps 1000 mm (W) X 400mm (D) x 400mm (H) with 1000mm (W) X1000mm (D) entrance deck</t>
    </r>
    <r>
      <rPr>
        <sz val="10"/>
        <color rgb="FF000000"/>
        <rFont val="Arial"/>
        <family val="2"/>
      </rPr>
      <t>. Wooden beam 150mm х 100mm, Wooden board 150mm x 40mm, deck paint, Fixing materials included. Supplier to propose the design and specifications for UNHCR approval.</t>
    </r>
  </si>
  <si>
    <t>Поставити і встановити додаткові сходинки для доступу (один комплект розрахований в SN1). Матеріал для сходинок - дерево з бетонною основою для захисту деревини від ґрунтової вологи. Дерев'яні сходинки 1000 мм (Ш) х 400 мм (Г) х 400 мм (В) з вхідним майданчиком 1000 мм (Ш) х 1000 мм (Г). Дерев'яний брус 150мм х 100мм, дерев'яна дошка 150мм х 40мм, палубна фарба, кріпильні матеріали включені. Постачальник повинен запропонувати дизайн і специфікації для затвердження УВКБ ООН.</t>
  </si>
  <si>
    <t xml:space="preserve">Supply and install a roof over the entrance to protect the entrance door, the entrance deck, the steps and the ramp landing area from rain. Entrance roof size at least 1500mm (W) X 1500mm (D), including supporting structure and installation materials with all weatherproof material. House design includes a roof over the entrance as weather protection; however, the supplier must propose the price, design and specifications if an extra roof is needed. </t>
  </si>
  <si>
    <t xml:space="preserve">Поставити та встановити дах над входом, щоб захистити вхідні двері, вхідний майданчик, сходинки та площадку пандуса від дощу. Розмір даху над входом повинен бути не менше 1500 мм (Ш) X 1500 мм (Г), включаючи опорну конструкцію та монтажні матеріали з усіма атмосферостійкими матеріалами. Проект будинку включає дах над входом для захисту від непогоди; однак, якщо потрібен додатковий дах, постачальник повинен запропонувати ціну, проект і технічні характеристики. </t>
  </si>
  <si>
    <r>
      <t>Supply and installation of steel ramp for wheelchair access, including handrail on one side, according to the DBN</t>
    </r>
    <r>
      <rPr>
        <b/>
        <sz val="10"/>
        <color rgb="FF000000"/>
        <rFont val="Arial"/>
        <family val="2"/>
      </rPr>
      <t xml:space="preserve"> </t>
    </r>
    <r>
      <rPr>
        <sz val="10"/>
        <color rgb="FF000000"/>
        <rFont val="Arial"/>
        <family val="2"/>
      </rPr>
      <t>standard for universal accessibility. Width not less than 1000mm. Frame: pipe 60mm x 40mm, 40x20mm, 40x40mm; Handrails round tube of 32 mm diam; Height of handrails: between 700mm and 900mm, 3 mm thick mesh sheet. Wheelchair ramp with a platform directly outside the front door measuring 1500mm x 1500mm and a level area of 1500 x 1000mm at the foot of the ramp. The ramp is not steeper than 1:20. A gradient of up to 1:12 is acceptable. For ramp installation, including excavation and levelling if necessary. Supplier to propose the design and specifications for UNHCR approval. Implementation of required safety measures during the ramp installation process.</t>
    </r>
  </si>
  <si>
    <t>Поставка та монтаж сталевого пандуса для заїзду на інвалідному візку, включаючи поручні з одного боку, відповідно до стандарту ДБН для універсальної доступності. Ширина не менше 1000 мм. Каркас: труба 60мм х 40мм, 40х20мм, 40х40мм; поручні з круглої труби діаметром 32 мм; висота поручнів: від 700мм до 900мм, сітчастий лист товщиною 3 мм. Пандус для інвалідних візків з платформою безпосередньо перед вхідними дверима розміром 1500 мм х 1500 мм і рівним ділянкою 1500 х 1000 мм біля підніжжя пандуса. Пандус не крутіший за 1:20. Допускається ухил до 1:12. Для встановлення пандуса, включаючи виїмку ґрунту та вирівнювання, якщо це необхідно. Постачальник повинен запропонувати конструкцію та специфікації для затвердження УВКБ ООН. Впровадження необхідних заходів безпеки під час процесу встановлення пандуса.</t>
  </si>
  <si>
    <t xml:space="preserve">According to DBN building standards, the supply and installation of wooden handrails have a diameter of 32 mm, Height of the handrails: is between 700mm and 900mm. Extra handrails for access (one set is calculated in SN1). Required for the safety purposes of older inhabitants. Supplier to propose the design and specifications for UNHCR approval. </t>
  </si>
  <si>
    <t xml:space="preserve">Згідно з будівельними нормами ДБН, поставка та встановлення дерев'яних поручнів діаметром 32 мм, висота поручнів: від 700 мм до 900 мм. Додаткові поручні для доступу (один комплект розраховується в SN1). Необхідні для безпеки літніх мешканців. Постачальник повинен запропонувати конструкцію та специфікації для затвердження УВКБ ООН. </t>
  </si>
  <si>
    <t>Transport</t>
  </si>
  <si>
    <t>Транспорт</t>
  </si>
  <si>
    <t xml:space="preserve">Provide transportation services for the prefabricated Core house, inclusive of all needed items, and materials for the complete core house are included in the prices to the desired destination in the Oblast below by UNHCR. Supplier to conduct a route survey to assess the condition of the rural unsurfaced roads and identify any potential obstacles or challenges. Plan the transportation route accordingly, considering the size and weight of the prefabricated Core house. Consider any restrictions or barriers along the route, such as low or broken bridges or narrow roads. Ensure proper handling and secure fastening of the prefabricated Core house during transit. Obtain the necessary permits and licenses required for transporting oversized loads or operating on rural roads, as mandated by local authorities and adhere to traffic regulations and guidelines. Implement appropriate safety measures during the transportation process to prevent damage to the prefabricated Core house and ensure the safety of the personnel involved. Provide insurance coverage for the prefabricated Core house during transportation, including any potential risks or damages that may occur. Supply prices below as per the core house sizes and any location in the Oblast  </t>
  </si>
  <si>
    <t xml:space="preserve">Надати послуги з транспортування збірного базового будинку, включаючи всі необхідні предмети, а також матеріали для повної комплектації базового будинку, які включені в ціну, до бажаного місця призначення в зазначеній області, вказаної УВКБ ООН. Постачальник повинен провести обстеження маршруту, щоб оцінити стан сільських ґрунтових доріг і визначити будь-які потенційні перешкоди або проблеми. Спланувати маршрут транспортування відповідно, враховуючи розмір і вагу збірного базового будинку. Врахуйте будь-які обмеження або бар'єри на маршруті, такі як низькі або зламані мости або вузькі дороги. Забезпечити належне поводження та надійне кріплення збірного базового будинку під час транспортування. Отримайте необхідні дозволи та ліцензії, необхідні для перевезення негабаритних вантажів або для руху сільськими дорогами, згідно з вимогами місцевої влади, а також дотримуйтесь правил дорожнього руху та інструкцій. Вжити належних заходів безпеки під час транспортування, щоб запобігти пошкодженню збірного базового будинку та забезпечити безпеку персоналу, який бере участь у перевезенні. Забезпечити страхове покриття збірного базового будинку під час транспортування, включаючи будь-які потенційні ризики або пошкодження, які можуть виникнути. Нижче наведені ціни на постачання відповідно до розмірів базового будинку та будь-якого місця розташування в області  </t>
  </si>
  <si>
    <t>Supply the transportation services price (as described above) for the 25m2 Core house, 74 units delivery to any location in the Kyiv Oblast.</t>
  </si>
  <si>
    <t>Запропонуйте вартість транспортних послуг (як описано вище) для доставки базового будинку площею 25 м2, 74 одиниці у будь-яку точку Київської області.</t>
  </si>
  <si>
    <t>Supply the transportation services price (as described above) for the 35m2 Core house, 22 units delivery to any location in the Kyiv Oblast.</t>
  </si>
  <si>
    <t>Запропонуйте вартість транспортних послуг (як описано вище) для доставки базового будинку площею 35 м2, 22 одиниць у будь-яку точку Київської області.</t>
  </si>
  <si>
    <t>Supply the transportation services price (as described above) for the 17m2 Core house, 4 units delivery to any location in the Kyiv Oblast.</t>
  </si>
  <si>
    <t>Запропонуйте вартість транспортних послуг (як описано вище) для доставки базового будинку площею 17 м2, 4 одиниці в будь-яку точку Київської області.</t>
  </si>
  <si>
    <t>Supply the transportation services price (as described above) for the 25m2 Core house, 74 units delivery to any location in the Chernihiv Oblast.</t>
  </si>
  <si>
    <t>Запропонуйте вартість транспортних послуг (як описано вище) для доставки базового будинку площею 25 м2, 74 одиниці в будь-яку точку Чернігівської області.</t>
  </si>
  <si>
    <t>Supply the transportation services price (as described above) for the 35m2 Core house, 22 units delivery to any location in the Chernihiv Oblast.</t>
  </si>
  <si>
    <t>Запропонуйте вартість транспортних послугг (як описано вище) для доставки базового будинку площею 35 м2, 22 одиниць у будь-яку точку Чернігівської області.</t>
  </si>
  <si>
    <t>Supply the transportation services price (as described above) for the 17m2 Core house, 4 units delivery to any location in the Chernihiv Oblast.</t>
  </si>
  <si>
    <t>Запропонуйте вартість транспортних послуг(як описано вище) для доставки базового будинку площею 17 м2, 4 одиниці в будь-яку точку Чернігівської області.</t>
  </si>
  <si>
    <t>Supply the transportation services price (as described above) for the 25m2 Core house, 37 units delivery to any location in the Zhytom Oblast.</t>
  </si>
  <si>
    <t>Запропонуйте вартість транспортних послуг (як описано вище) для доставки базового будинку площею 25 м2, 37 одиниць у будь-яку точку Житомирської області.</t>
  </si>
  <si>
    <t>Supply the transportation services price (as described above) for the 35m2 Core house, 11 units delivery to any location in the Zhytom Oblast.</t>
  </si>
  <si>
    <t>Запропонуйте вартість транспортних послуг (як описано вище) для доставки базового будинку площею 35 м2, 11 одиниць у будь-яку точку Житомирської області.</t>
  </si>
  <si>
    <t>Supply the transportation services price (as described above) for the 17m2 Core house, 2 units delivery to any location in the Zhytom  Oblast.</t>
  </si>
  <si>
    <t>Запропонуйте вартість транспортних послуг (як описано вище) для доставки базового будинку площею 17 м2, 2 одиниці в будь-яку точку Житомирської області.</t>
  </si>
  <si>
    <t xml:space="preserve">Truck Cranes with a capacity to load and unload and install prefabricated Core houses and foundations at the desired location. Ensure precision and accuracy in the positioning and alignment of the components. Implement appropriate safety measures during the lifting, loading, unloading, and installation processes to ensure the safety of personnel and prevent damage to the elements. Provide insurance coverage for the truck cranes, operators, and any potential risks or injuries during the lifting, loading, unloading, and installation processes. Supply prices below as per the core house sizes and any location in the Oblast.  </t>
  </si>
  <si>
    <t xml:space="preserve">Автокрани, здатні завантажувати і розвантажувати, а також встановлювати модульні будинки і фундаменти в потрібному місці. Забезпечити точність і акуратність позиціонування та вирівнювання елементів. Впровадити відповідні заходи безпеки під час процесів підйому, завантаження, розвантаження та монтажу, щоб забезпечити безпеку персоналу та запобігти пошкодженню елементів. Забезпечити страхове покриття для автокранів, операторів та будь-яких потенційних ризиків або травм під час процесів підйому, завантаження, розвантаження та монтажу. Нижчі ціни на постачання відповідно до розмірів базових будинків та будь-якого місця в області.  </t>
  </si>
  <si>
    <t>Supply the truck cranes price (as described above) for the 25m2 Core house, 74 units delivery to any location in the Kyiv Oblast.</t>
  </si>
  <si>
    <t>Запропонуйте ціну на автокрани (як описано вище) для базового будинку площею 25 м2, 74 одиниці з доставкою в будь-яку точку Київської області.</t>
  </si>
  <si>
    <t>Supply the truck cranes price (as described above) for the 35m2 Core house, 22 units delivery to any location in the Kyiv Oblast.</t>
  </si>
  <si>
    <t>Запропонуйте ціну на автокрани (як описано вище) для базового будинку площею 35 м2, 22 одиниці з доставкою в будь-яку точку Київської області.</t>
  </si>
  <si>
    <t>Supply the truck cranes price (as described above) for the 17m2 Core house, 4 units delivery to any location in the Kyiv Oblast.</t>
  </si>
  <si>
    <t>Запропонуйте ціну на автокрани (як описано вище) для базового будинку площею 17 м2, 4 одиниці з доставкою в будь-яку точку Київської області.</t>
  </si>
  <si>
    <t>Supply the truck cranes price (as described above) for the 25m2 Core house, 74 units delivery to any location in the Chernihiv Oblast.</t>
  </si>
  <si>
    <t>Запропонуйте ціну на автокрани (як описано вище) для базового будинку площею 25 м2, 74 одиниці з доставкою в будь-яке місце в Чернігівській області.</t>
  </si>
  <si>
    <t>Supply the truck cranes price (as described above) for the 35m2 Core house, 22 units delivery to any location in the Chernihiv Oblast.</t>
  </si>
  <si>
    <t>Запропонуйте ціну на автокрани (як описано вище) для базового будинку площею 35 м2, 22 одиниці з доставкою в будь-яке місце в Чернігівській області.</t>
  </si>
  <si>
    <t>Supply the truck cranes price (as described above) for the 17m2 Core house, 4 units delivery to any location in the Chernihiv Oblast.</t>
  </si>
  <si>
    <t>Запропонуйте ціну на автокрани (як описано вище) для базового будинку площею 17 м2, 4 одиниці з доставкою в будь-яке місце в Чернігівській області.</t>
  </si>
  <si>
    <t>Supply the truck cranes price (as described above) for the 25m2 Core house, 37 units delivery to any location in the Zhytom Oblast.</t>
  </si>
  <si>
    <t>Запропонуйте ціну на автокрани (як описано вище) для основного будинку площею 25 м2, 37 одиниць з доставкою в будь-яку точку Житомирської області.</t>
  </si>
  <si>
    <t>Supply the truck cranes price (as described above) for the 35m2 Core house, 11 units delivery to any location in the Zhytom Oblast.</t>
  </si>
  <si>
    <t>Запропонуйте ціну на автокрани (як описано вище) для основного будинку площею 35 м2, 11 одиниць з доставкою в будь-яку точку Житомирської області.</t>
  </si>
  <si>
    <t>Supply the truck cranes price (as described above) for the 17m2 Core house, 2 units delivery to any location in the Zhytom Oblast.</t>
  </si>
  <si>
    <t>Запропонуйте ціну на автокрани (як описано вище) для основного будинку площею 17 м2, 2 одиниць з доставкою в будь-яку точку Житомирської області.</t>
  </si>
  <si>
    <t xml:space="preserve">Transportation of clean materials in the closed van. Van can access rural, unsurfaced roads. Ensure proper handling and secure fastening of the foundation and all other materials during transit. Supplier to conduct a route survey to assess the condition of the rural unsurfaced roads and identify any potential obstacles or challenges. Plan the transportation route accordingly, considering the size and weight of the foundation and all other materials. Consider any restrictions or barriers along the route, such as low or broken bridges or narrow roads. Obtain the necessary permits and licenses required for transporting oversized loads or operating on rural roads, as mandated by local authorities and adhere to traffic regulations and guidelines. Implement appropriate safety measures during the transportation process to prevent damage to the foundation and all other materials and ensure the safety of the personnel involved. Provide insurance coverage for the foundation and all other materials during transportation, including any potential risks or damages that may occur. Supply prices below to any location in the Oblast.  </t>
  </si>
  <si>
    <t>Перевезення чистих матеріалів у закритому фургоні. Фургон може пересуватися сільськими дорогами з ґрунтовим покриттям. Забезпечити належне поводження та надійне кріплення фундаменту та всіх інших матеріалів під час транспортування. Постачальник повинен провести обстеження маршруту, щоб оцінити стан сільських ґрунтових доріг і виявити будь-які потенційні перешкоди або проблеми. Спланувати маршрут транспортування відповідним чином, враховуючи розмір і вагу фундаменту та всіх інших матеріалів. Врахуйте будь-які обмеження або перешкоди на маршруті, такі як низькі або зламані мости або вузькі дороги. Отримайте необхідні дозволи та ліцензії, необхідні для перевезення негабаритних вантажів або руху по сільських дорогах, згідно з вимогами місцевих органів влади, а також дотримуйтесь правил дорожнього руху та інструкцій. Вжити відповідних заходів безпеки під час транспортування, щоб запобігти пошкодженню фундаменту та всіх інших матеріалів, а також забезпечити безпеку залученого персоналу. Забезпечити страхове покриття фундаменту та всіх інших матеріалів під час транспортування, включаючи будь-які потенційні ризики та збитки, які можуть виникнути. Ціни поставки нижче в будь-яку точку області.</t>
  </si>
  <si>
    <t>Transportation of clean materials in the closed van 100 deliveries to any location in the Kyiv Oblast.</t>
  </si>
  <si>
    <t>Перевезення чистих матеріалів у закритому фургоні, 100 поставок у будь-яку точку Київської області.</t>
  </si>
  <si>
    <t>Transportation of clean materials in the closed van 100 deliveries to any location in the Chernihiv Oblast.</t>
  </si>
  <si>
    <t>Перевезення чистих матеріалів у закритому фургоні, 100 поставок у будь-яку точку Чернігівської області.</t>
  </si>
  <si>
    <t>Transportation of clean materials in the closed van 50 deliveries to any location in the Zhytom Oblast.</t>
  </si>
  <si>
    <t>Перевезення чистих матеріалів у закритому фургоні, 50 поставок у будь-яку точку Житомирської області.</t>
  </si>
  <si>
    <t xml:space="preserve">Transportation and disposal of construction waste according to Ukraine's environmental standards. Ensure proper handling and secure fastening of the foundations and all other materials during transit. Supplier to conduct a route survey to assess the condition of the rural unsurfaced roads and identify any potential obstacles or challenges. Plan the transportation route accordingly, considering the size and weight of the foundation and all other materials. Consider any restrictions or barriers along the route, such as low or broken bridges or narrow roads. Obtain the necessary permits and licenses required for transporting oversized loads or operating on rural roads, as mandated by local authorities and adhere to traffic regulations and guidelines. Implement appropriate safety measures during the transportation process to prevent damage to the foundation and all other materials and ensure the safety of the personnel involved. Provide insurance coverage for the foundation and all other materials during transportation, including any potential risks or damages that may occur. Supply prices below any location in the Oblast.  </t>
  </si>
  <si>
    <t xml:space="preserve">Транспортування та утилізація будівельних відходів відповідно до екологічних стандартів України. Забезпечити належне поводження та надійне кріплення фундаментів та всіх інших матеріалів під час транспортування. Постачальник повинен провести обстеження маршруту, щоб оцінити стан сільських ґрунтових доріг та визначити будь-які потенційні перешкоди або проблеми. Спланувати маршрут транспортування відповідним чином, враховуючи розмір і вагу фундаменту та всіх інших матеріалів. Врахуйте будь-які обмеження або перешкоди на маршруті, такі як низькі або зламані мости або вузькі дороги. Отримайте необхідні дозволи та ліцензії, необхідні для перевезення негабаритних вантажів або руху по сільських дорогах, згідно з вимогами місцевих органів влади, а також дотримуйтесь правил дорожнього руху та інструкцій. Вжити відповідних заходів безпеки під час транспортування, щоб запобігти пошкодженню фундаменту та всіх інших матеріалів, а також забезпечити безпеку залученого персоналу. Забезпечити страхове покриття фундаменту та всіх інших матеріалів під час транспортування, включаючи будь-які потенційні ризики або пошкодження, які можуть виникнути. Ціни поставки нижче в будь-яку точку області. </t>
  </si>
  <si>
    <t>Transportation and disposal of construction waste 100 deliveries to any location in the Kyiv Oblast.</t>
  </si>
  <si>
    <t>Перевезення та утилізація будівельного сміття, 100 перевезень у будь-яку точку Київської області.</t>
  </si>
  <si>
    <t>Transportation and disposal of construction waste 100 deliveries to any location in the Chernihiv Oblast.</t>
  </si>
  <si>
    <t>Перевезення та утилізація будівельного сміття, 100 перевезень у будь-яку точку Чернігівської області.</t>
  </si>
  <si>
    <t>Transportation and disposal of construction waste 50 deliveries to any location in the Zhytom Oblast.</t>
  </si>
  <si>
    <t>Перевезення та утилізація будівельного сміття, 50 перевезень у будь-яку точку Житомирської області.</t>
  </si>
  <si>
    <t xml:space="preserve">Furniture </t>
  </si>
  <si>
    <t xml:space="preserve">Меблі </t>
  </si>
  <si>
    <t xml:space="preserve">Single wooden bed length: 1950 mm ± 50mm, width: 960 mm ± 50mm, footboard height: 300 mm, headboard height: 650 mm, free height under furniture: 200mm, Mattress length: 1900 mm, Mattress width: 900 mm with mattress, slatted bed base from a recognised company with a minimum of 5 years of product warranty in Ukraine. </t>
  </si>
  <si>
    <t xml:space="preserve">Односпальне дерев'яне ліжко довжина: 1950 мм ± 50 мм, ширина: 960 мм ± 50 мм, висота узніжжя: 300 мм, висота узголів'я: 650 мм, вільна висота під ліжком: 200 мм, довжина матраца: 1900 мм, ширина матраца: 900 мм з матрацом, ламельна основа ліжка від визнаної компанії з мінімум 5 роками гарантії на продукцію в Україні. </t>
  </si>
  <si>
    <t xml:space="preserve">Double wooden bed length: 1950 mm ± 50mm, width: 1390 mm ± 50mm, footboard height: 300 mm, headboard height: 650 mm, free height under furniture: 200mm, Mattress length: 1900 mm, Mattress width: 1350 mm with mattress, slatted bed base from a recognised company with a minimum of 5 years of product warranty in Ukraine. </t>
  </si>
  <si>
    <t xml:space="preserve">Двоспальне дерев'яне ліжко довжина: 1950 мм ± 50 мм, ширина: 1390 мм ± 50 мм, висота узніжжя: 300 мм, висота узголів'я: 650 мм, вільна висота під ліжком: 200 мм, довжина матраца: 1900 мм, ширина матраца: 1350 мм з матрацом, ламельна основа ліжка від визнаної компанії з мінімум 5-річною гарантією на продукцію в Україні. </t>
  </si>
  <si>
    <t>Two-level bunk bed, wooden, Max. Weight/sleeping level: 100 kg, Bed length: 2060 mm± 50mm, Bed width: 970 mm± 50mm, Height: 1570 mm± 50mm, Free height under furniture: 200 mm± 50mm, Mattress length: 2000 mm± 50mm, Mattress width: 900 mm± 50mm, Distance between beds: 910 mm± 50mm, Max. Thickness, mattress: 190 mm± 50mm. Two mattresses and a ladder, slatted bed base from a recognised company with a minimum of 5 years of product warranty in Ukraine.</t>
  </si>
  <si>
    <t>Двох'ярусне ліжко, дерев'яне, Макс. Вага/рівень спального місця: 100 кг, Довжина ліжка: 2060 мм ± 50 мм, Ширина ліжка: 970 мм ± 50 мм, Висота: 1570 мм ± 50 мм, Вільна висота під ліжком: 200 мм ± 50 мм, Довжина матраца: 2000 мм ± 50 мм, Ширина матраца: 900 мм ± 50 мм, Відстань між ліжками: 910 мм ± 50 мм, Макс. Товщина, матрац: 190 мм ± 50 мм. Два матраци та драбина, ламельна основа ліжка від визнаної компанії з мінімальною гарантією 5 років в Україні.</t>
  </si>
  <si>
    <t xml:space="preserve">Wooden wardrobe with a top shelf. Width: 980 mm ± 50 mm, Depth: 570mm ± 50mm, Height: not less than 2 m, Facade: two swing doors, metal clothes rail with mezzanine. White matte laminated chipboard and fiberboard back wall from a recognised company with a minimum of 5 years of product warranty in Ukraine. </t>
  </si>
  <si>
    <t xml:space="preserve">Дерев'яна шафа для одягу з верхньою полицею. Ширина: 980 мм ± 50 мм, глибина: 570 мм ± 50 мм, висота: не менше 2 м, фасад: двостулкові двері, металева перекладина для одягу з антресолями. Біла матова ламінована ДСП і задня стінка з ДВП від визнаної компанії з гарантією на продукцію в Україні не менше 5 років. </t>
  </si>
  <si>
    <t>Wooden wardrobe with top shelf, Width: 1500 mm ± 50 mm, Depth: 600 mm ± 50mm, Height not less than 2 m, Facade: two swing doors, metal clothes rail with mezzanine. White matte laminated chipboard and fiberboard back wall from a recognised company with a minimum of 5 years of product warranty in Ukraine.</t>
  </si>
  <si>
    <t>Дерев'яна шафа для одягу з верхньою полицею, Ширина: 1500 мм ± 50 мм, Глибина: 600 мм ± 50 мм, Висота не менше 2 м, Фасад: двостулкові двері, металева перекладина для одягу з антресоллю. Біла матова ламінована ДСП та ДВП задня стінка від відомої компанії з гарантією на продукцію в Україні не менше 5 років.</t>
  </si>
  <si>
    <t>Dining table, material wooden Width: 800 mm, Depth: 1200 mm ± 50mm  for 4 persons, table height 750mm ± 50mm, Worktop material chipboard, leg material chipboard from a recognised company with a minimum of 5 years of product warranty in Ukraine.</t>
  </si>
  <si>
    <t>Обідній стіл, матеріал дерево Ширина: 800 мм, глибина: 1200 мм ± 50 мм на 4 персони, висота столу 750 мм ± 50 мм, матеріал стільниці ДСП, матеріал ніжок ДСП від визнаної компанії з мінімум 5-річною гарантією на продукцію в Україні.</t>
  </si>
  <si>
    <t>Dining table, wooden Width: 800mm ± 50mm, Depth: 1800 mm ± 50mm for 6 persons, table height 750mm ± 50mm, Worktop material chipboard, leg material chipboard from a recognised company with a minimum of 5 years of product warranty in Ukraine.</t>
  </si>
  <si>
    <t>Обідній стіл, дерев'яний Ширина: 800 мм ± 50 мм, глибина: 1800 мм ± 50 мм на 6 персон, висота столу 750 мм ± 50 мм, матеріал стільниці ДСП, матеріал ніжок ДСП від визнаної компанії з мінімум 5-річною гарантією на продукцію в Україні.</t>
  </si>
  <si>
    <t>Wooden Chair with a back frame material: wood Height of the seat to the back 450 mm ± 50 mm, Depth 400 mm ± 50 mm, Width 400 mm ± 50 mm without upholstery from a recognised company with a minimum of 5 years of product warranty in Ukraine.</t>
  </si>
  <si>
    <t>Дерев'яний стілець зі спинкою: висота сидіння до спинки 450 мм ± 50 мм, глибина 400 мм ± 50 мм, ширина 400 мм ± 50 мм без оббивки, від визнаної компанії з мінімум 5 роками гарантії на продукцію в Україні.</t>
  </si>
  <si>
    <t>Kitchen</t>
  </si>
  <si>
    <t>Кухня</t>
  </si>
  <si>
    <t>Freestanding two-chamber refrigerator with freezer dimensions Width: of 600 mm, Height: of 1800mm ± 100mm, Two doors, A total refrigerator volume of at least 300 litres, a volume of the refrigerating chamber of not less than 200 litres, a freezer bottom, a volume of the freezer not less than 100 litres, mechanical control, energy consumption class not lower than A ++ from a recognised company with five years warranties in Ukraine.</t>
  </si>
  <si>
    <t>Окремо стоячий двокамерний холодильник з морозильною камерою з розмірами Ширина: 600 мм, Висота: 1800 мм ± 100 мм, Двоє дверей, Загальний об'єм холодильника не менше 300 літрів, об'єм холодильної камери не менше 200 літрів, нижнє морозильне відділення, об'єм морозильної камери не менше 100 літрів, механічне управління, клас енергоспоживання не нижче А++ від визнаної компанії з п'ятирічною гарантією в Україні.</t>
  </si>
  <si>
    <t>Electric induction stove built-in to the countertop, dimension width 280 ± 50 mm, depth 520 ± 50 mm working surface glass ceramic, Quantity of Hi-Light 2 burners, Diameter burners 165 mm, 200 mm, ceramic surface black colour, operation via touchpad sensors, overheating protection, Frequency in 50 Hz, Max. Booster rating 2.5 KW, Max. Rating in 1.8 KW, Max. Twin booster rating in 3KW. energy consumption class not lower than A ++ from a recognised company with five years warranties in Ukraine.</t>
  </si>
  <si>
    <t>Електрична індукційна плита вбудована в стільницю, розміри: ширина 280 ± 50 мм, глибина 520 ± 50 мм робоча поверхня склокераміка, кількість конфорок Hi-Light 2, діаметр конфорок 165 мм, 200 мм, керамічна поверхня чорного кольору, управління за допомогою сенсорної панелі, захист від перегріву, частота в мережі 50 Гц, макс. Потужність підсилювача 2,5 кВт, макс. Потужність 1,8 кВт, макс. Потужність подвійного підсилювача 3 кВт. клас енергоспоживання не нижче А ++ від визнаної компанії з п'ятирічною гарантією в Україні.</t>
  </si>
  <si>
    <t>Electric induction stove built-in to the countertop, dimension width 775 mm ± 50 mm, depth 544 mm ± 50 mm working surface glass ceramic, Quantity of Hi-Light 4 burners, Diameter burners 165 mm, 200 mm, 240mm, ceramic surface black colour, operation via touchpad sensors, overheating protection, Frequency in 50 Hz, Max. Booster rating 2.5 KW, Max. Rating in 1.8 KW, Max. Twin booster rating in 3KW. Energy consumption class not lower than A ++ Include five years warranty from a recognised company in Ukraine.</t>
  </si>
  <si>
    <t>Електрична індукційна плита вбудовується в стільницю, розміри: ширина 775 мм ± 50 мм, глибина 544 мм ± 50 мм робоча поверхня склокераміка, кількість конфорок Hi-Light 4, діаметр конфорок 165 мм, 200 мм, 240 мм, керамічна поверхня чорного кольору, управління за допомогою сенсорної панелі, захист від перегріву, частота в 50 Гц, макс. Потужність підсилювача 2,5 кВт, макс. Потужність 1,8 кВт, макс. Потужність подвійного підсилювача 3 кВт. Клас енергоспоживання не нижче А ++ Включає п'ять років гарантії від визнаної компанії в Україні.</t>
  </si>
  <si>
    <t>The waterproof kitchen worktop with rounded front edge base material is chipboard, stain resistant, easy to clean, hygienic, and heat resistant the Thickness: is 38mm ± 2mm, the Width: is 600 mm, and not less than the Length: is 2430 mm waterproof and heat-resistant HPL pressed onto particleboard, perfectly matching the splashback design. Include five years warranty from a recognised company with the availability of spare parts and service support in Ukraine.</t>
  </si>
  <si>
    <t>Водонепроникна кухонна стільниця із закругленим переднім краєм, матеріал основи - ДСП, стійка до плям, легко миється, гігієнічна та термостійка Товщина: 38 мм ± 2 мм, ширина: 600 мм, довжина: не менше 2430 мм Водонепроникний і термостійкий HPL, припресований до ДСП, ідеально вписується в дизайн фартуха. Включає п'ять років гарантії від визнаної компанії з можливістю придбання запасних частин та сервісної підтримки в Україні.</t>
  </si>
  <si>
    <t>The waterproof splashbacks, the base material is chipboard, stain resistant, easy to clean, hygienic, and heat resistant the Thickness: is 10mm ± 2mm, and not less than the Length: is 2430 mm waterproof and heat-resistant HPL pressed onto particleboard, perfectly matching the splashbacks design. Include five years warranty from a recognised company with the availability of spare parts and service support in Ukraine.</t>
  </si>
  <si>
    <t>Водонепроникні фартухи, основний матеріал - ДСП, стійкий до плям, легко миється, гігієнічний і термостійкий Товщина: 10 мм ± 2 мм, довжина: 2430 мм Водонепроникний і термостійкий HPL, припресований до ДСП, ідеально поєднується з дизайном фартухів. Включає п'ять років гарантії від визнаної компанії з можливістю придбання запасних частин та сервісної підтримки в Україні.</t>
  </si>
  <si>
    <t>Ventilation fan with suction from the kitchen area and bathroom not less than 110 CFM, efficacy at or above 3.5 CFM/W and sound at or below 37dB at intermediate speed. The energy efficiency rating is not less than A++ Include five years warranty from a recognised company with the availability of spare parts and service support in Ukraine.</t>
  </si>
  <si>
    <t>Вентилятор з всмоктуванням з кухні та ванної кімнати не менше 110 CFM, ефективністю не менше 3,5 CFM/Вт та рівнем шуму не більше 37 дБ на середній швидкості. Клас енергоефективності не нижче А++ Включно з п'ятирічною гарантією від визнаної компанії з можливістю отримання запасних частин та сервісної підтримки в Україні.</t>
  </si>
  <si>
    <t>Supply and installation of wall-mounted split air conditioner units with inverter-driven compressors and remote condensers for a minimum 35m2 area. AC unit using R-32 refrigerant with low toxicity and harmful to the environment. The energy efficiency rating is not less than A++. Supplier to supply and install supports, hangers, access openings and dampers (control, fire and smoke). Grilles, fans, filters and other ancillary components of local air conditioning systems with vibration isolation mountings. Remote control components for local air conditioning systems. Include five years warranty from a recognised company with the availability of spare parts and service support in Ukraine.</t>
  </si>
  <si>
    <t>Поставка та монтаж настінних спліт-систем з інверторними компресорами та виносними конденсаторами для приміщень площею не менше 35 м2. Кондиціонер з використанням хладагенту R-32, що має низьку токсичність і не шкодить навколишньому середовищу. Клас енергоефективності не нижче А++. Постачальник повинен поставити та встановити опори, підвіси, отвори для доступу та клапани (контрольні, протипожежні та протидимні). Решітки, вентилятори, фільтри та інші допоміжні компоненти локальних систем кондиціонування з віброізоляційними кріпленнями. Компоненти дистанційного керування для локальних систем кондиціонування. Включають п'ять років гарантії від визнаної компанії з можливістю постачання запасних частин та сервісної підтримки в Україні.</t>
  </si>
  <si>
    <t>Solid fuel heater with a cooking option, sufficient exterior air intake, and a chimney for a smoke outlet. As per Ukrainian fire safety regulations, a reliable fuel heater for a 40m2 area includes a chimney pipe (120 mm), connection and materials for fire safety protection to the house structure. Solid fuel heater with a hub, efficiency not less than 80-90%, Body material cast iron, power not less than 4KW, Fuel wood, colour black, minimum warranty of five years and the availability of spare parts and service support in Ukraine.</t>
  </si>
  <si>
    <t>Твердопаливний опалювальний прилад з можливістю приготування їжі, достатнім забором зовнішнього повітря та димоходом для відводу диму. Згідно з українськими нормами пожежної безпеки, надійний паливний обігрівач на 40 м2 площі включає в себе димохідну трубу (120 мм), з'єднання та матеріали для протипожежного захисту конструкції будинку. Твердопаливний обігрівач з хабом, КПД не менше 80-90%, матеріал корпусу чавун, потужність не менше 4 кВт, паливо дрова, колір чорний, мінімальна гарантія п'ять років, наявність запасних частин та сервісна підтримка в Україні.</t>
  </si>
  <si>
    <t>The kitchen unit with cabinets (top and bottom) with matching the kitchen design, including the worktop, splashback, sink, and kitchen mixer tap. The kitchen unit is made from non-toxic and recyclable material. The base cabinet with three big drawers for utensils for the larger pots and two smaller drawers for cutlery trays, utensil trays and plate holders. Top cabinate included as described below. Stain resistant, easy to clean, hygienic, and heat-resistant. The length: is 2430 mm ± 2mm; the depth is 600 mm ± 2mm; the height is 900mm ± 2mm. Worktop thickness 50 mm ± 2mm. Not included in the price here, but the kitchen unit design provides an oven and dishwasher space electric connection water hose intended for a future upgrade by the homeowner. Include five years warranty from a recognised company with the availability of spare parts and service support in Ukraine.</t>
  </si>
  <si>
    <t>Кухонний гарнітур з шафами (верхніми та нижніми), що відповідають дизайну кухні, включаючи стільницю, фартук, мийку та кухонний змішувач. Кухонний гарнітур виготовлений з нетоксичного матеріалу, придатного для вторинної переробки. Базова шафа з трьома великими шухлядами для посуду для великих каструль і двома меншими шухлядами для столових приборів, лотків для посуду і підставки для тарілок. Верхня шафа в комплекті, як описано нижче. Стійкий до плям, легко миється, гігієнічний і термостійкий. Довжина: 2430 мм ± 2 мм; глибина: 600 мм ± 2 мм; висота: 900 мм ± 2 мм. Товщина стільниці 50 мм ± 2 мм. Не входить у вартість, але в конструкції кухонного гарнітура передбачено місце для електричного підключення духовки та посудомийної машини, а також водопровідний шланг, призначений для майбутньої модернізації власником житла. Включає п'ятирічну гарантію від визнаної компанії з можливістю придбання запасних частин та сервісної підтримки в Україні.</t>
  </si>
  <si>
    <t>The kitchen cabinet's base material is chipboard, stain resistant, easy to clean, hygienic, and heat-resistant. The width: is 1800 mm ± 2mm; the depth is 380 mm ± 2mm; the height is 800mm ± 2mm. Matching the kitchen design. Include five years warranty from a recognised company with the availability of spare parts and service support in Ukraine.</t>
  </si>
  <si>
    <t>Основний матеріал кухонної шафи - ДСП, стійкий до плям, легко миється, гігієнічний і термостійкий. Ширина: 1800 мм ± 2 мм; глибина: 380 мм ± 2 мм; висота: 800 мм ± 2 мм. Поєднується з дизайном кухні. П'ять років гарантії від визнаної компанії з можливістю придбання запасних частин та сервісною підтримкою в Україні.</t>
  </si>
  <si>
    <t>Man hours for any activities not included in the above points.</t>
  </si>
  <si>
    <t>Людино-години на будь-які види діяльності, що не увійшли до вищезазначених пунктів.</t>
  </si>
  <si>
    <t xml:space="preserve">Manual unskilled labour </t>
  </si>
  <si>
    <t>Ручна некваліфікована робота</t>
  </si>
  <si>
    <t>hour</t>
  </si>
  <si>
    <t>година</t>
  </si>
  <si>
    <t xml:space="preserve">Manual skilled labour </t>
  </si>
  <si>
    <t xml:space="preserve">Ручна кваліфікована робота </t>
  </si>
  <si>
    <t>Name of company representative / П.І.Б представника підприємства:</t>
  </si>
  <si>
    <t>Signature of company representative / Підпис представника підприємства</t>
  </si>
  <si>
    <t>Date / Дата:</t>
  </si>
  <si>
    <t>Company Stamp / Печатка підприємства:</t>
  </si>
  <si>
    <t xml:space="preserve">When filled please provide this document in PDF and in Excel format / </t>
  </si>
  <si>
    <t>Після заповнення прохання подати цей документ у форматі PDF і в Excel.</t>
  </si>
  <si>
    <t>BIDDERS ARE REQUESTED TO CHECK ALL FORMULAS AND ALL SUMS BEFORE SUBMITTING THEIR FINANCIAL OFFER IN PDF /</t>
  </si>
  <si>
    <t>Учасникам тендеру пропонується перевірити всі формули перед поданням у форматі PDF</t>
  </si>
  <si>
    <t>Lot 2 of 4:  AREA WEST / Лот 2 з 4: ЗАХІДНА ЗОНА</t>
  </si>
  <si>
    <t>Quantity estimate for Area WEST  / Оцінка кількості для району ПІВНІЧ</t>
  </si>
  <si>
    <t xml:space="preserve">The core house is a fully functional house described in Annex A with standard items that comply with Annex C (SN2) specifications, quantities as per Table-2 in Annex A and installation as per DBN standards. 
Базовий будинок - це повністю функціональний будинок, описаний в Додатку А, зі стандартними елементами, які відповідають специфікаціям Додатку С (SN2), кількістю відповідно до Таблиці-2 в Додатку А та монтажем відповідно до стандартів ДБН. </t>
  </si>
  <si>
    <r>
      <rPr>
        <sz val="10"/>
        <color rgb="FF000000"/>
        <rFont val="Arial"/>
        <family val="2"/>
      </rPr>
      <t xml:space="preserve">Production and complete installation of a </t>
    </r>
    <r>
      <rPr>
        <b/>
        <sz val="10"/>
        <color rgb="FFFF0000"/>
        <rFont val="Arial"/>
        <family val="2"/>
      </rPr>
      <t xml:space="preserve">17m2 </t>
    </r>
    <r>
      <rPr>
        <sz val="10"/>
        <color rgb="FF000000"/>
        <rFont val="Arial"/>
        <family val="2"/>
      </rPr>
      <t xml:space="preserve">prefabricated </t>
    </r>
    <r>
      <rPr>
        <b/>
        <sz val="10"/>
        <color rgb="FF000000"/>
        <rFont val="Arial"/>
        <family val="2"/>
      </rPr>
      <t>expansion unit (B3)</t>
    </r>
    <r>
      <rPr>
        <sz val="10"/>
        <color rgb="FF000000"/>
        <rFont val="Arial"/>
        <family val="2"/>
      </rPr>
      <t xml:space="preserve">. Price in this line item includes a fully functional house described in Annex A with a solid fuel heater, standard furniture, site preparations, foundation, and electricity connections from the Core house as ONLY include items highlighted in the BLUE box (Annex A, Table-2). The expansion unit </t>
    </r>
    <r>
      <rPr>
        <b/>
        <sz val="10"/>
        <color rgb="FFFF0000"/>
        <rFont val="Arial"/>
        <family val="2"/>
      </rPr>
      <t>does NOT include</t>
    </r>
    <r>
      <rPr>
        <sz val="10"/>
        <color rgb="FF000000"/>
        <rFont val="Arial"/>
        <family val="2"/>
      </rPr>
      <t xml:space="preserve"> a bathroom, kitchen, water, sewerage, and gas. The expansion unit may be upgraded or customised to meet individual needs as per SN 2 below.  </t>
    </r>
  </si>
  <si>
    <t xml:space="preserve">SN1 includes items from SN2 (except transportation) for the fully functional core house as per specifications in Annex A and installation as per DBN standards. Suppliers to provide prices in SN2 for core homes may be upgraded or customised to meet individual needs. 
SN1 включає позиції з SN2 (крім транспортування) для повністю функціонального базового будинку відповідно до специфікацій у Додатку А та монтажу відповідно до стандартів ДБН. Постачальники, які надають ціни в SN2 для базових будинків, можуть модернізувати або адаптувати їх до індивідуальних потреб. </t>
  </si>
  <si>
    <r>
      <rPr>
        <sz val="10"/>
        <color rgb="FF000000"/>
        <rFont val="Arial"/>
        <family val="2"/>
      </rPr>
      <t xml:space="preserve">Supply, installation, and pressure testing of the </t>
    </r>
    <r>
      <rPr>
        <b/>
        <sz val="10"/>
        <color rgb="FF000000"/>
        <rFont val="Arial"/>
        <family val="2"/>
      </rPr>
      <t>centrifugal water pump</t>
    </r>
    <r>
      <rPr>
        <sz val="10"/>
        <color rgb="FF000000"/>
        <rFont val="Arial"/>
        <family val="2"/>
      </rPr>
      <t xml:space="preserve"> system to ensure proper operation and performance. Pump to ensure adequate water pressure and flow throughout the distribution network from a private well. The electrical connection of the new centrifugal water pump Max. motor rating 600W, Max. flow rate l/h 3200, Delivery head 36m (max), Pressure bar 3.6 (max), Working pressure bar 1.5 – 2.8, Max. Suction height 8m, Voltage 230 V, Frequency 50 Hz, Dimensions (L × W × H) 439 × 269 × 517 mm. Water supply kit including Adapter connection, connection piece for 1 1/4" (32 mm) pipelines, basic suction filter with backflow preventer, 1 1/4" (32 mm), pump prefilter. Ensure efficient energy consumption by selecting a pump with a high-efficiency motor. To prevent damage and ensure safe operation, incorporate built-in safety features like overload protection and automatic shut-off. The price includes dismantling the existing damaged pump. Include five years warranty from recognised manufacturers, the information on the availability of spare parts and service support in Ukraine.</t>
    </r>
  </si>
  <si>
    <r>
      <rPr>
        <sz val="10"/>
        <color rgb="FF000000"/>
        <rFont val="Arial"/>
        <family val="2"/>
      </rPr>
      <t>Supply, installation, pressure testing and the</t>
    </r>
    <r>
      <rPr>
        <b/>
        <sz val="10"/>
        <color rgb="FF000000"/>
        <rFont val="Arial"/>
        <family val="2"/>
      </rPr>
      <t xml:space="preserve"> submersible water pump s</t>
    </r>
    <r>
      <rPr>
        <sz val="10"/>
        <color rgb="FF000000"/>
        <rFont val="Arial"/>
        <family val="2"/>
      </rPr>
      <t xml:space="preserve">ystem to ensure proper operation and performance achieved. Pump to ensure adequate water pressure and flow throughout the distribution network in a private well. Ensure efficient energy consumption by selecting a pump with a high-efficiency motor. The electrical connection of the new submersible water pump power consumption min 970 W, Voltage 230±23 V, and Current consumption 4.4 A. Nominal head 50 m, Nominal flow rate 1.8 m³/h, Setting up a pressure switch 1-6.5 ba. Water supply kit Aquarius 0550V80 Hmax 71 m, Qmax 3.6 m³/h, Brass nipple 1" (25mm), Non-return valve with brass stem 1" (25mm), two DN32x1" adapters with an external thread for connection to a 32 mm PE pipe, brass fitting for five outlets, metal-braided hose 0.8 m 1" (25mm), mechanical pressure switch Coelbo PS2+/1-65 with pressure 1-6.5 bar, Pressure gauge 10 bar D63, and Accumulator 80 litres and pump prefilter. To prevent damage and ensure safe operation, incorporate built-in safety features like overload protection and automatic shut-off. The price includes dismantling the existing damaged pump. Include five years warranty from recognised manufacturers, information on the availability of spare parts and service support in Ukraine. </t>
    </r>
  </si>
  <si>
    <r>
      <t xml:space="preserve">Постачання, монтаж, гідравлічні випробування та встановлення </t>
    </r>
    <r>
      <rPr>
        <b/>
        <sz val="10"/>
        <color rgb="FF000000"/>
        <rFont val="Arial"/>
        <family val="2"/>
      </rPr>
      <t>занурювального водяного насоса</t>
    </r>
    <r>
      <rPr>
        <sz val="10"/>
        <color rgb="FF000000"/>
        <rFont val="Arial"/>
        <family val="2"/>
      </rPr>
      <t xml:space="preserve"> для забезпечення належної роботи та досягнення необхідної продуктивності. Насос для забезпечення достатнього тиску та потоку води в розподільчій мережі приватної свердловини. Забезпечення ефективного споживання енергії шляхом вибору насоса з високоефективним двигуном. Електричне підключення нового занурювального водяного насоса потужністю не менше 970 Вт, напругою 230±23 В і силою струму 4,4 А. Номінальний напір 50 м, номінальна витрата 1,8 м³/год, параметри реле тиску 1-6,5 бар. Комплект водопостачання Aquarius 0550V80 Hmax 71 м, Qmax 3,6 м³/год, Латунний ніпель 1" (25 мм), Зворотний клапан з латунним штоком 1" (25 мм), два перехідники DN32x1" із зовнішнім різьбленням для підключення до ПЕ труби 32 мм, латунний фітинг на п'ять виходів, шланг в металевій оплітці 0,8 м 1" (25 мм), механічний реле тиску Coelbo PS2+/1-65 з тиском 1-6,5 бари, манометр 10 бари D63, а також гідроакумулятор ємністю 80 літрів та фільтр попереднього очищення насоса. Для запобігання пошкодженням і забезпечення безпечної експлуатації, включіть вбудовані функції безпеки, такі як захист від перевантаження і автоматичне відключення. У вартість входить демонтаж існуючого пошкодженого насоса. Включає п'ятирічну гарантію від визнаних виробників, інформацію про наявність запасних частин та сервісну підтримку в Україні. </t>
    </r>
  </si>
  <si>
    <r>
      <rPr>
        <sz val="10"/>
        <color rgb="FF000000"/>
        <rFont val="Arial"/>
        <family val="2"/>
      </rPr>
      <t xml:space="preserve">Supply, installation and testing of </t>
    </r>
    <r>
      <rPr>
        <b/>
        <sz val="10"/>
        <color rgb="FF000000"/>
        <rFont val="Arial"/>
        <family val="2"/>
      </rPr>
      <t>OVERGROUND</t>
    </r>
    <r>
      <rPr>
        <sz val="10"/>
        <color rgb="FF000000"/>
        <rFont val="Arial"/>
        <family val="2"/>
      </rPr>
      <t xml:space="preserve"> electrical connection cable according to DBN standards, including connection to existing public infrastructure connection point and the Core Home's connection point (according to drawings), as well as needed intermediate support poles, brackets, and strengthening guy wires. Supplier to provide prices after the initial 20m distance specified (items 1.1-1.2). Safety protection/ insulation and acquiring of required permits from authorities. Cable sizes to support an electric load not less than 6KW for the house. Electrical testing includes continuity, insulation resistance, or loop impedance testing. Commissioning and verifying the proper functioning of electrical systems and devices, implementing necessary safety measures during the electrical installation, including appropriate equipment, signage, and protective gear compliance with Ukrainian electrical safety regulations and guidelines.</t>
    </r>
  </si>
  <si>
    <r>
      <rPr>
        <sz val="10"/>
        <color rgb="FF000000"/>
        <rFont val="Arial"/>
        <family val="2"/>
      </rPr>
      <t xml:space="preserve">Supply, installation and testing of </t>
    </r>
    <r>
      <rPr>
        <b/>
        <sz val="10"/>
        <color rgb="FF000000"/>
        <rFont val="Arial"/>
        <family val="2"/>
      </rPr>
      <t xml:space="preserve">UNDERGROUND </t>
    </r>
    <r>
      <rPr>
        <sz val="10"/>
        <color rgb="FF000000"/>
        <rFont val="Arial"/>
        <family val="2"/>
      </rPr>
      <t>electrical connection cable according to DBN standards, including connection to existing public infrastructure and the Core house's connection point (according to drawings). Cable termination and joints are required for connecting the underground cable to the electrical infrastructure, and cable protection measures, such as conduit pipes or cable ducts, ensure longevity and cable markers for the safety of the underground cable. Pulling the cable into the conduit pipes, laying the cable, sand layer, and installing the warning tape. Supplier to provide prices after the initial 20m distance specified in items 1.1-1.2. Safety protection/ insulation and acquiring of required permits from authorities. Cable sizes to support an electric load not less than 6KW for the house. Electrical testing includes continuity, insulation resistance, or loop impedance testing. Commissioning and verifying the proper functioning of electrical systems and devices, implementing necessary safety measures during the electrical installation, including appropriate equipment, signage, and protective gear compliance with Ukrainian electrical safety regulations and guidelines.</t>
    </r>
  </si>
  <si>
    <t>General site clearing and removal of all existing debris, rubbish, abandoned items and any site features obstructing the core home installation. This includes cutting vegetation up to 50mm stems, bushes, shrubs, hedges, etc., including disposal. Supplier to provide equipment required for site preparation, such as chain saw, excavators, bulldozers, or graders, and manual equipment needed for sweeping, raking, and removing smaller debris. Identify and handle any hazardous materials (asbestos) found during the clearing process and disposal off-site at the dedicated site.	Ensure proper disposal of hazardous materials as per local regulations.</t>
  </si>
  <si>
    <r>
      <rPr>
        <sz val="10"/>
        <color rgb="FF000000"/>
        <rFont val="Arial"/>
        <family val="2"/>
      </rPr>
      <t>Supply and installation of steel ramp for wheelchair access, including handrail on one side, according to the DBN</t>
    </r>
    <r>
      <rPr>
        <b/>
        <sz val="10"/>
        <color rgb="FF000000"/>
        <rFont val="Arial"/>
        <family val="2"/>
      </rPr>
      <t xml:space="preserve"> </t>
    </r>
    <r>
      <rPr>
        <sz val="10"/>
        <color rgb="FF000000"/>
        <rFont val="Arial"/>
        <family val="2"/>
      </rPr>
      <t>standard for universal accessibility. Width not less than 1000mm. Frame: pipe 60mm x 40mm, 40x20mm, 40x40mm; Handrails round tube of 32 mm diam; Height of handrails: between 700mm and 900mm, 3 mm thick mesh sheet. Wheelchair ramp with a platform directly outside the front door measuring 1500mm x 1500mm and a level area of 1500 x 1000mm at the foot of the ramp. The ramp is not steeper than 1:20. A gradient of up to 1:12 is acceptable. For ramp installation, including excavation and levelling if necessary. Supplier to propose the design and specifications for UNHCR approval. Implementation of required safety measures during the ramp installation process.</t>
    </r>
  </si>
  <si>
    <t>Supply the transportation services price (as described above) for the 25m2 Core house, 37 units delivery to any location in the Ternopil Oblast.</t>
  </si>
  <si>
    <t>Запропонуйте вартість транспортних послуг (як описано вище) для доставки базового будинку площею 25 м2, 37 одиниць у будь-яку точку Тернопільської області.</t>
  </si>
  <si>
    <t>Supply the transportation services price (as described above) for the 35m2 Core house, 11 units delivery to any location in the Ternopil Oblast.</t>
  </si>
  <si>
    <t xml:space="preserve">Запропонуйте вартість транспортних послуг (як описано вище) для доставки базового будинку площею 35 м2, 11 одиниць у будь-яку точку Тернопільської області.
</t>
  </si>
  <si>
    <t>Supply the transportation services price (as described above) for the 17m2 Core house, 2 units delivery to any location in the Ternopil Oblast.</t>
  </si>
  <si>
    <t>Запропонуйте вартість транспортних послуг (як описано вище) для доставки базового будинку площею 17 м2, 2 одиниці в будь-яку точку Тернопільської області.</t>
  </si>
  <si>
    <t>Supply the transportation services price (as described above) for the 25m2 Core house, 37 units delivery to any location in the Rivine Oblast.</t>
  </si>
  <si>
    <t>Запропонуйте вартість транспортних послуг (як описано вище) для доставки базового будинку площею 25 м2, 37 одиниць у будь-яку точку Рівненської області.</t>
  </si>
  <si>
    <t>Supply the transportation services price (as described above) for the 35m2 Core house, 11 units delivery to any location in the Rivine Oblast.</t>
  </si>
  <si>
    <t>Запропонуйте вартість транспортних послугг (як описано вище) для доставки базового будинкуу площею 35 м2, 11 одиниць у будь-яку точку Рівненської області.</t>
  </si>
  <si>
    <t>Supply the transportation services price (as described above) for the 17m2 Core house, 2 units delivery to any location in the Rivine Oblast.</t>
  </si>
  <si>
    <t>Запропонуйте вартість транспортних послугг (як описано вище) для доставки базового будинку площею 17 м2, 2 одиниці в будь-яку точку Рівненської області.</t>
  </si>
  <si>
    <t>Supply the transportation services price (as described above) for the 25m2 Core house, 74 units delivery to any location in the Lviv Oblast.</t>
  </si>
  <si>
    <t>Запропонуйте вартість транспортних послуг (як описано вище) для доставки базового будинку площею 25 м2, 74 одиниці у будь-яку точку Львівської області.</t>
  </si>
  <si>
    <t>Supply the transportation services price (as described above) for the 35m2 Core house, 22 units delivery to any location in the Lviv Oblast.</t>
  </si>
  <si>
    <t>Запропонуйте вартість транспортних послуг (як описано вище) для доставки базового будинку площею 35 м2, 22 одиниць у будь-яку точку Львівської області.</t>
  </si>
  <si>
    <t>Supply the transportation services price (as described above) for the 17m2 Core house, 4 units delivery to any location in the Lviv  Oblast.</t>
  </si>
  <si>
    <t>Запропонуйте вартість транспортних послуг (як описано вище) для доставки базового будинку площею 17 м2, 4 одиниці в будь-яку точку Львівської області.</t>
  </si>
  <si>
    <t>Supply the transportation services price (as described above) for the 25m2 Core house, 74 units delivery to any location in the Ivano-Frankivsika Oblast.</t>
  </si>
  <si>
    <t>Запропонуйте вартість транспортних послуг (як описано вище) для доставки базового будинку площею 25 м2, 74 одиниці в будь-яку точку Івано-Франківської області.</t>
  </si>
  <si>
    <t>Supply the transportation services price (as described above) for the 35m2 Core house, 22 units delivery to any location in the Ivano-Frankivsika Oblast.</t>
  </si>
  <si>
    <t>Запропонуйте вартість транспортних послуг (як описано вище) для доставки базового будинку площею 35 м2, 22 одиниць у будь-яку точку Івано-Франківської області.</t>
  </si>
  <si>
    <t>Supply the transportation services price (as described above) for the 17m2 Core house, 4 units delivery to any location in the Ivano-Frankivsika Oblast.</t>
  </si>
  <si>
    <t>Запропонуйте вартість транспортних послугг (як описано вище) для доставки базового будинку площею 17 м2, 4 одиниці в будь-яку точку Івано-Франківської області.</t>
  </si>
  <si>
    <t>Supply the transportation services price (as described above) for the 25m2 Core house, 74 units delivery to any location in the Zaka Oblast.</t>
  </si>
  <si>
    <t>Запропонуйте вартість транспортних послугг (як описано вище) для доставки основного будинку площею 25 м2, 74 одиниць до будь-якого місця в області Зака.</t>
  </si>
  <si>
    <t>Supply the transportation services price (as described above) for the 35m2 Core house, 22 units delivery to any location in the Zaka Oblast.</t>
  </si>
  <si>
    <t>Запропонуйте вартість транспортних послуг (як описано вище) для доставки базового будинку площею 35 м2, 22 одиниць у будь-яке місце в області Зака.</t>
  </si>
  <si>
    <t>Supply the transportation services price (as described above) for the 17m2 Core house, 4 units delivery to any location in the Zaka Oblast.</t>
  </si>
  <si>
    <t>Запропонуйте вартість транспортних послугг (як описано вище) для доставки базового будинку площею 17 м2, 4 одиниці в будь-яке місце в області Зака.</t>
  </si>
  <si>
    <t>Supply the truck cranes price (as described above) for the 25m2 Core house, 37 units delivery to any location in the Ternopil Oblast.</t>
  </si>
  <si>
    <t>Запропонуйте ціну на автокрани (як описано вище) для базового будинку площею 25 м2, 37 одиниць з доставкою в будь-яку точку Тернопільської області.</t>
  </si>
  <si>
    <t>Supply the truck cranes price (as described above) for the 35m2 Core house, 11 units delivery to any location in the Ternopil Oblast.</t>
  </si>
  <si>
    <t>Запропонуйте ціну на автокрани (як описано вище) для базового будинку площею 35 м2, 11 одиниць з доставкою в будь-яку точку Тернопільської області.</t>
  </si>
  <si>
    <t>Supply the truck cranes price (as described above) for the 17m2 Core house, 2 units delivery to any location in the Ternopil Oblast.</t>
  </si>
  <si>
    <t>Запропонуйте ціну на автокрани (як описано вище) для базового будинку площею 17 м2, 2 одиниці з доставкою в будь-яку точку Тернопільської області.</t>
  </si>
  <si>
    <t>Supply the truck cranes price (as described above) for the 25m2 Core house, 37 units delivery to any location in the Rivine Oblast.</t>
  </si>
  <si>
    <t>Запропонуйте ціну на автокрани (як описано вище) для базового будинку площею 25 м2, 37 одиниць з доставкою в будь-яке місце в Рівненській області.</t>
  </si>
  <si>
    <t>Supply the truck cranes price (as described above) for the 35m2 Core house, 11 units delivery to any location in the Rivine Oblast.</t>
  </si>
  <si>
    <t>Запропонуйте ціну на автокрани (як описано вище) для базового будинку площею 35 м2, 11 одиниць з доставкою в будь-яке місце в Рівненській області.</t>
  </si>
  <si>
    <t>Supply the truck cranes price (as described above) for the 17m2 Core house, 2 units delivery to any location in the Rivine Oblast.</t>
  </si>
  <si>
    <t>Запропонуйте ціну автокрану (як описано вище) для базового будинку площею 17 м2, 2 одиниці з доставкою в будь-яке місце в Рівненській області.</t>
  </si>
  <si>
    <t>Supply the truck cranes price (as described above) for the 25m2 Core house, 74 units delivery to any location in the Lviv Oblast.</t>
  </si>
  <si>
    <t>Запропонуйте ціну на автокрани (як описано вище) для базового будинку площею 25 м2, 74 одиниці з доставкою в будь-яке місце у Львівській області.</t>
  </si>
  <si>
    <t>Supply the truck cranes price (as described above) for the 35m2 Core house, 22 units delivery to any location in the Lviv Oblast.</t>
  </si>
  <si>
    <t>Запропонуйте ціну на автокрани (як описано вище) для базового будинку площею 35 м2, 22 одиниці з доставкою в будь-яке місце у Львівській області.</t>
  </si>
  <si>
    <t>Supply the truck cranes price (as described above) for the 17m2 Core house, 4 units delivery to any location in the Lviv Oblast.</t>
  </si>
  <si>
    <t>Запропонуйте ціну на автокрани (як описано вище) для базового будинку площею 17 м2, 4 одиниці з доставкою в будь-яке місце у Львівській області.</t>
  </si>
  <si>
    <t>Supply the truck cranes price (as described above) for the 25m2 Core house, 74 units delivery to any location in the Ivano-Frankivsika Oblast.</t>
  </si>
  <si>
    <t>Запропонуйте ціну автокранів (як описано вище) для базового будинку площею 25 м2, 74 одиниці з доставкою в будь-яке місце в Івано-Франківській області.</t>
  </si>
  <si>
    <t>Supply the truck cranes price (as described above) for the 35m2 Core house, 22 units delivery to any location in the Ivano-Frankivsika Oblast.</t>
  </si>
  <si>
    <t>Запропонуйте ціну на автокрани (як описано вище) для базового будинку площею 35 м2, 22 одиниці з доставкою в будь-яке місце в Івано-Франківській області.</t>
  </si>
  <si>
    <t>Supply the truck cranes price (as described above) for the 17m2 Core house, 4 units delivery to any location in the Ivano-Frankivsika Oblast.</t>
  </si>
  <si>
    <t>Запропонуйте ціну на автокрани (як описано вище) для базового будинку площею 17 м2, 4 одиниці з доставкою в будь-яке місце в Івано-Франківській області.</t>
  </si>
  <si>
    <t>Supply the truck cranes price (as described above) for the 25m2 Core house, 74 units delivery to any location in the Zaka Oblast.</t>
  </si>
  <si>
    <t>Запропонуйте ціну на автокрани (як описано вище) для базового будинку площею 25 м2, 74 одиниці з доставкою в будь-яке місце в області Зака.</t>
  </si>
  <si>
    <t>Supply the truck cranes price (as described above) for the 35m2 Core house, 22 units delivery to any location in the Zaka Oblast.</t>
  </si>
  <si>
    <t>Запропонуйте ціну на автокрани (як описано вище) для базового будинку площею 35 м2, 22 одиниці з доставкою в будь-яке місце в Закарпатській області.</t>
  </si>
  <si>
    <t>Supply the truck cranes price (as described above) for the 17m2 Core house, 4 units delivery to any location in the Zaka Oblast.</t>
  </si>
  <si>
    <t>Запропонуйте ціну на автокрани (як описано вище) для базового будинку площею 17 м2, 4 одиниці з доставкою в будь-яке місце в Закарпатській області.</t>
  </si>
  <si>
    <t xml:space="preserve">Transportation of clean materials in the closed van. Van can access rural, unsurfaced roads. Ensure proper handling and secure fastening of the foundation and all other materials during transit. Supplier to conduct a route survey to assess the condition of the rural unsurfaced roads and identify any potential obstacles or challenges. Plan the transportation route accordingly, considering the size and weight of the foundation and all other materials. Consider any restrictions or barriers along the route, such as low or broken bridges or narrow roads. Obtain the necessary permits and licenses required for transporting oversized loads or operating on rural roads, as mandated by local authorities and adhere to traffic regulations and guidelines. Implement appropriate safety measures during the transportation process to prevent damage to the foundation and all other materials and ensure the safety of the personnel involved. Provide insurance coverage for the foundation and all other materials during transportation, including any potential risks or damages that may occur. Supply prices belowt o any location in the Oblast.  </t>
  </si>
  <si>
    <t>Transportation of clean materials in the closed van 50 deliveries to any location in the Ternopil Oblast.</t>
  </si>
  <si>
    <t>Перевезення чистих матеріалів у закритому фургоні, 50 поставок у будь-яку точку Тернопільської області.</t>
  </si>
  <si>
    <t>Transportation of clean materials in the closed van 50 deliveries to any location in the Rivine Oblast.</t>
  </si>
  <si>
    <t>Перевезення чистих матеріалів у закритому фургоні, 50 поставок у будь-яку точку Рівненської області.</t>
  </si>
  <si>
    <t>Transportation of clean materials in the closed van 100 deliveries to any location in the Lviv Oblast.</t>
  </si>
  <si>
    <t>Перевезення чистих матеріалів у закритому фургоні, 100 поставок у будь-яку точку Львівської області.</t>
  </si>
  <si>
    <t>Transportation of clean materials in the closed van 100 deliveries to any location in the Ivano-Frankivsika Oblast.</t>
  </si>
  <si>
    <t>Перевезення чистих матеріалів у закритому фургоні, 100 поставок у будь-яку точку Івано-Франківської області.</t>
  </si>
  <si>
    <t>Transportation of clean materials in the closed van 100 deliveries to any location in the Zaka Oblast.</t>
  </si>
  <si>
    <t>Перевезення чистих матеріалів у закритому фургоні, 100 доставок у будь-яку точку Закарпатської області.</t>
  </si>
  <si>
    <t>Transportation and disposal of construction waste 50 deliveries to any location in the Ternopil Oblast.</t>
  </si>
  <si>
    <t>Перевезення та утилізація будівельного сміття, 50 перевезень у будь-яку точку Тернопільської області.</t>
  </si>
  <si>
    <t>Transportation and disposal of construction waste 50 deliveries to any location in the Rivine Oblast.</t>
  </si>
  <si>
    <t>Перевезення та утилізація будівельного сміття, 50 перевезень у будь-яку точку Рівненської області.</t>
  </si>
  <si>
    <t>Transportation and disposal of construction waste 100 deliveries to any location in the Lviv Oblast.</t>
  </si>
  <si>
    <t>Перевезення та утилізація будівельного сміття, 100 перевезень у будь-яку точку Львівської області.</t>
  </si>
  <si>
    <t>Transportation and disposal of construction waste 100 deliveries to any location in the Ivano-Frankivsika Oblast.</t>
  </si>
  <si>
    <t>Перевезення та утилізація будівельного сміття, 100 перевезень в будь-яку точку Івано-Франківської області.</t>
  </si>
  <si>
    <t>Transportation and disposal of construction waste 100 deliveries to any location in the Zaka Oblast.</t>
  </si>
  <si>
    <t>Перевезення та утилізація будівельного сміття, 100 перевезень у будь-яку точку Закарпатської області.</t>
  </si>
  <si>
    <t>Двох'ярусне ліжко, дерев'яне, Макс. Вага/рівень спального місця: 100 кг, Довжина ліжка: 2060 мм ± 50 мм, Ширина ліжка: 970 мм ± 50 мм, Висота: 1570 мм ± 50 мм, 
Вільна висота під ліжком: 200 мм ± 50 мм, Довжина матраца: 2000 мм ± 50 мм, Ширина матраца: 900 мм ± 50 мм, Відстань між ліжками: 910 мм ± 50 мм, Макс. Товщина, матрац: 190 мм ± 50 мм. Два матраци та драбина, ламельна основа ліжка від визнаної компанії з мінімальною гарантією 5 років в Україні.</t>
  </si>
  <si>
    <t>Lot 3 of 4:  AREA SOUTH / Лот 3 з 4: ПІВДЕННА ЗОНА</t>
  </si>
  <si>
    <t>Quantity estimate for Area SOUTH  / Оцінка кількості для району ПІВНІЧ</t>
  </si>
  <si>
    <r>
      <t>Supply and install extra steps for access (one set is calculated in SN1). The material for the steps is wood with a concrete base to protect the wood from ground moisture. Wooden steps 1000 mm (W) X 400mm (D) x 400mm (H) with</t>
    </r>
    <r>
      <rPr>
        <sz val="10"/>
        <rFont val="Arial"/>
        <family val="2"/>
      </rPr>
      <t xml:space="preserve"> 1000mm (W) X1000mm (D) entrance deck</t>
    </r>
    <r>
      <rPr>
        <sz val="10"/>
        <color rgb="FF000000"/>
        <rFont val="Arial"/>
        <family val="2"/>
      </rPr>
      <t>. Wooden beam 150mm х 100mm, Wooden board 150mm x 40mm, deck paint, Fixing materials included. Supplier to propose the design and specifications for UNHCR approval.</t>
    </r>
  </si>
  <si>
    <t>Supply the transportation services price (as described above) for the 25m2 Core house, 74 units delivery to any location in the Kirograd Oblast.</t>
  </si>
  <si>
    <t>Запропонуйте вартість транспортних послуг (як описано вище) для доставки базового будинку площею 25 м2, 74 одиниці в будь-яке місце в Кіровоградській області.</t>
  </si>
  <si>
    <t>Supply the transportation services price (as described above) for the 35m2 Core house, 22 units delivery to any location in the Kirograd  Oblast.</t>
  </si>
  <si>
    <t>Надайте вартість транспортних послуг (як описано вище) для доставки базового будинку площею 35 м2, 22 одиниць у будь-яку точку Кіровоградської області.</t>
  </si>
  <si>
    <t>Supply the transportation services price (as described above) for the 17m2 Core house, 4 units delivery to any location in the Kirograd Oblast.</t>
  </si>
  <si>
    <t>Запропонуйте вартість транспортних послуг (як описано вище) для доставки базового будинку площею 17 м2, 4 одиниці в будь-яке місце в Кіровоградській області.</t>
  </si>
  <si>
    <t>Supply the transportation services price (as described above) for the 25m2 Core house, 148 units delivery to any location in the Mylolaiv Oblast.</t>
  </si>
  <si>
    <t>Запропонуйте вартість транспортних послуг (як описано вище) для доставки базового будинку площею 25 м2, 148 одиниць у будь-яку точку Милонівського району.</t>
  </si>
  <si>
    <t>Supply the transportation services price (as described above) for the 35m2 Core house, 44 units delivery to any location in the Mylolaiv Oblast.</t>
  </si>
  <si>
    <t>Запропонуйте вартість транспортних послуг (як описано вище) для доставки базового будинку площею 35 м2, 44 одиниці в будь-яку точку Миколаївської області.</t>
  </si>
  <si>
    <t>Supply the transportation services price (as described above) for the 17m2 Core house, 8 units delivery to any location in the Mylolaiv Oblast.</t>
  </si>
  <si>
    <t>Запропонуйте вартість транспортних послуг (як описано вище) для доставки базового будинку площею 17 м2, 8 одиниць у будь-яку точку Миколаївської області.</t>
  </si>
  <si>
    <t>Supply the transportation services price (as described above) for the 25m2 Core house, 148 units delivery to any location in the Odesa Oblast.</t>
  </si>
  <si>
    <t>Запропонуйте вартість транспортних послуг (як описано вище) для доставки базового будинку площею 25 м2, 148 одиниць у будь-яку точку Одеської області.</t>
  </si>
  <si>
    <t>Supply the transportation services price (as described above) for the 35m2 Core house, 44 units delivery to any location in the Odesa Oblast.</t>
  </si>
  <si>
    <t>Запропонуйте вартість транспортних послуг (як описано вище) для доставки базового будинку площею 35 м2, 44 одиниць у будь-яку точку Одеської області.</t>
  </si>
  <si>
    <t>Supply the transportation services price (as described above) for the 17m2 Core house, 8 units delivery to any location in the Odesa  Oblast.</t>
  </si>
  <si>
    <t>Запропонуйте вартість транспортних послуг (як описано вище) для доставки базового будинку площею 17 м2, 8 одиниць у будь-яку точку Одеської області.</t>
  </si>
  <si>
    <t>Supply the transportation services price (as described above) for the 25m2 Core house, 37 units delivery to any location in the Cherkasa Oblast.</t>
  </si>
  <si>
    <t>Запропонуйте вартість транспортних послуг (як описано вище) для доставки базового будинку площею 25 м2, 37 одиниць у будь-яку точку Черкаської області.</t>
  </si>
  <si>
    <t>Supply the transportation services price (as described above) for the 35m2 Core house, 11 units delivery to any location in the Cherkasa Oblast.</t>
  </si>
  <si>
    <t>Запропонуйте вартість транспортних послуг (як описано вище) для доставки базового будинку площею 35 м2, 11 одиниць у будь-яку точку Черкаської області.</t>
  </si>
  <si>
    <t>Supply the transportation services price (as described above) for the 17m2 Core house, 2 units delivery to any location in the Cherkasa Oblast.</t>
  </si>
  <si>
    <t>Запропонуйте вартість транспортних послуг (як описано вище) для доставки базового будинку площею 17 м2, 2 одиниці в будь-яке місце в Черкаській області.</t>
  </si>
  <si>
    <t>Supply the transportation services price (as described above) for the 25m2 Core house, 74 units delivery to any location in the Vinny Oblast.</t>
  </si>
  <si>
    <t>Запропонуйте вартість транспортних послуг (як описано вище) для доставки базового будинку площею 25 м2, 74 одиниці в будь-яку точку Вінницької області.</t>
  </si>
  <si>
    <t>Supply the transportation services price (as described above) for the 35m2 Core house, 22 units delivery to any location in the Vinny Oblast.</t>
  </si>
  <si>
    <t>Запропонуйте вартість транспортних послуг (як описано вище) для доставки базового будинку площею 35 м2, 22 одиниць у будь-яку точку Вінницької області.</t>
  </si>
  <si>
    <t>Supply the transportation services price (as described above) for the 17m2 Core house, 4 units delivery to any location in the Vinny Oblast.</t>
  </si>
  <si>
    <t>Запропонуйте вартість транспортних послуг (як описано вище) для доставки базового будинку площею 17 м2, 4 одиниці в будь-яку точку Вінницької області.</t>
  </si>
  <si>
    <t>Supply the transportation services price (as described above) for the 25m2 Core house, 37 units delivery to any location in the Khmelnyski Oblast.</t>
  </si>
  <si>
    <t>Запропонуйте вартість транспортних послуг (як описано вище) для доставки базового будинку площею 25 м2, 37 одиниць у будь-яку точку Хмельницької області.</t>
  </si>
  <si>
    <t>Supply the transportation services price (as described above) for the 35m2 Core house, 11 units delivery to any location in the Khmelnyski Oblast.</t>
  </si>
  <si>
    <t>Запропонуйте вартість транспортних послуг (як описано вище) для доставки базового будинку площею 35 м2, 11 одиниць у будь-яку точку Хмельницької області.</t>
  </si>
  <si>
    <t>Supply the transportation services price (as described above) for the 17m2 Core house, 2 units delivery to any location in the Khmelnyski Oblast.</t>
  </si>
  <si>
    <t>Запропонуйте вартість транспортних послуг (як описано вище) для доставки базового будинку площею 17 м2, 2 одиниці в будь-яку точку Хмельницької області.</t>
  </si>
  <si>
    <t>Supply the truck cranes price (as described above) for the 25m2 Core house, 74 units delivery to any location in the Kirograd Oblast.</t>
  </si>
  <si>
    <t>Запропонуйте ціну на автокрани (як описано вище) для базового будинку площею 25 м2, 74 одиниці з доставкою в будь-яке місце в Кіровоградській області.</t>
  </si>
  <si>
    <t>Supply the truck cranes price (as described above) for the 35m2 Core house, 22 units delivery to any location in the Kirograd  Oblast.</t>
  </si>
  <si>
    <t>Запропонуйте ціну на автокрани (як описано вище) для базового будинку площею 35 м2, 22 одиниці з доставкою в будь-яке місце в Кіровоградській області.</t>
  </si>
  <si>
    <t>Supply the truck cranes price (as described above) for the 17m2 Core house, 4 units delivery to any location in the Kirograd Oblast.</t>
  </si>
  <si>
    <t>Запропонуйте ціну на автокрани (як описано вище) для базового будинку площею 17 м2, 4 одиниці з доставкою в будь-яке місце в Кіровоградській області.</t>
  </si>
  <si>
    <t>Supply the truck cranes price (as described above) for the 25m2 Core house, 148 units delivery to any location in the Mylolaiv Oblast.</t>
  </si>
  <si>
    <t>Запропонуйте ціну на автокрани (як описано вище) для базового будинку площею 25 м2, 148 одиниць з доставкою в будь-яку точку Миколаївської області.</t>
  </si>
  <si>
    <t>Supply the truck cranes price (as described above) for the 35m2 Core house, 44 units delivery to any location in the Mylolaiv Oblast.</t>
  </si>
  <si>
    <t>Запропонуйте ціну на автокрани (як описано вище) для базового будинку площею 35 м2, 44 одиниці з доставкою в будь-яку точку Миколаївської області.</t>
  </si>
  <si>
    <t>Supply the truck cranes price (as described above) for the 17m2 Core house, 8 units delivery to any location in the Mylolaiv Oblast.</t>
  </si>
  <si>
    <t>Запропонуйте ціну на автокрани (як описано вище) для базового будинку площею 17 м2, 8 одиниць з доставкою в будь-яку точку Миколаївської області.</t>
  </si>
  <si>
    <t>Supply the truck cranes price (as described above) for the 25m2 Core house, 148 units delivery to any location in the Odesa Oblast.</t>
  </si>
  <si>
    <t>Запропонуйте ціну на автокрани (як описано вище) для базового будинку площею 25 м2, 148 одиниць з доставкою в будь-яке місце в Одеській області.</t>
  </si>
  <si>
    <t>Supply the truck cranes price (as described above) for the 35m2 Core house, 44 units delivery to any location in the Odesa Oblast.</t>
  </si>
  <si>
    <t>Запропонуйте ціну на автокрани (як описано вище) для базового будинку площею 35 м2, 44 одиниці з доставкою в будь-яке місце в Одеській області.</t>
  </si>
  <si>
    <t>Supply the truck cranes price (as described above) for the 17m2 Core house, 8 units delivery to any location in the Odesa  Oblast.</t>
  </si>
  <si>
    <t>Запропонуйте ціну на автокрани (як описано вище) для базового будинку площею 17 м2, 8 одиниць з доставкою в будь-яке місце в Одеській області.</t>
  </si>
  <si>
    <t>Supply the truck cranes price (as described above) for the 25m2 Core house, 37 units delivery to any location in the Cherkasa Oblast.</t>
  </si>
  <si>
    <t>Запропонуйте ціну на автокрани (як описано вище) для базового будинку площею 25 м2, 37 одиниць з доставкою в будь-яке місце в Черкаській області.</t>
  </si>
  <si>
    <t>Supply the truck cranes price (as described above) for the 35m2 Core house, 11 units delivery to any location in the Cherkasa Oblast.</t>
  </si>
  <si>
    <t>Запропонуйте ціну на автокрани (як описано вище) для базового будинку площею 35 м2, 11 одиниць з доставкою в будь-яке місце в Черкаській області.</t>
  </si>
  <si>
    <t>Supply the truck cranes price (as described above) for the 17m2 Core house, 2 units delivery to any location in the Cherkasa Oblast.</t>
  </si>
  <si>
    <t>Запропонуйте ціну на автокрани (як описано вище) для базового будинку площею 17 м2, 2 одиниці з доставкою в будь-яке місце в Черкаській області.</t>
  </si>
  <si>
    <t>Supply the truck cranes price (as described above) for the 25m2 Core house, 74 units delivery to any location in the Vinny Oblast.</t>
  </si>
  <si>
    <t>Запропонуйте ціну на автокрани (як описано вище) для базового будинку площею 25 м2, 74 одиниці з доставкою в будь-яке місце у Вінницькій області.</t>
  </si>
  <si>
    <t>Supply the truck cranes price (as described above) for the 35m2 Core house, 22 units delivery to any location in the Vinny Oblast.</t>
  </si>
  <si>
    <t>Запропонуйте ціну на автокрани (як описано вище) для базового будинку площею 35 м2, 22 одиниці з доставкою в будь-яке місце у Вінницькій області.</t>
  </si>
  <si>
    <t>Supply the truck cranes price (as described above) for the 17m2 Core house, 4 units delivery to any location in the Vinny Oblast.</t>
  </si>
  <si>
    <t>Запропонуйте ціну на автокрани (як описано вище) для базового будинку площею 17 м2, 4 одиниці з доставкою в будь-яке місце у Вінницькій області.</t>
  </si>
  <si>
    <t>Supply the truck cranes price (as described above) for the 25m2 Core house, 37 units delivery to any location in the Khmelnyski Oblast.</t>
  </si>
  <si>
    <t>Запропонуйте ціну на автокрани (як описано вище) для базового будинку площею 25 м2, 37 одиниць з доставкою в будь-яку точку Хмельницької області.</t>
  </si>
  <si>
    <t>Supply the truck cranes price (as described above) for the 35m2 Core house, 11 units delivery to any location in the Khmelnyski Oblast.</t>
  </si>
  <si>
    <t>Запропонуйте ціну на автокрани (як описано вище) для базового будинку площею 35 м2, 11 одиниць з доставкою в будь-яку точку Хмельницької області.</t>
  </si>
  <si>
    <t>Supply the truck cranes price (as described above) for the 17m2 Core house, 2 units delivery to any location in the Khmelnyski Oblast.</t>
  </si>
  <si>
    <t>Запропонуйте ціну на автокрани (як описано вище) для базового будинку площею 17 м2, 2 одиниці з доставкою в будь-яку точку Хмельницької області.</t>
  </si>
  <si>
    <t>Transportation of clean materials in the closed van 100 deliveries to any location in the Kirograd Oblast.</t>
  </si>
  <si>
    <t>Перевезення чистих матеріалів у закритому фургоні, 100 поставок у будь-яку точку Кіровоградської області.</t>
  </si>
  <si>
    <t>Transportation of clean materials in the closed van 200 deliveries to any location in the Mylolaiv Oblast.</t>
  </si>
  <si>
    <t>Перевезення чистих матеріалів в закритому фургоні, 200 поставок у будь-яку точку Миколаївської області.</t>
  </si>
  <si>
    <t>Transportation of clean materials in the closed van 200 deliveries to any location in the Odesa Oblast.</t>
  </si>
  <si>
    <t>Перевезення чистих матеріалів у закритому фургоні, 200 поставок у будь-яку точку Одеської області.</t>
  </si>
  <si>
    <t>Transportation of clean materials in the closed van 50 deliveries to any location in the Cherkasa Oblast.</t>
  </si>
  <si>
    <t>Перевезення чистих матеріалів у закритому фургоні, 50 поставок у будь-яку точку Черкаської області.</t>
  </si>
  <si>
    <t>Transportation of clean materials in the closed van 100 deliveries to any location in the Vinny Oblast.</t>
  </si>
  <si>
    <t>Перевезення чистих матеріалів в закритому фургоні, 100 поставок у будь-яку точку Вінницької області.</t>
  </si>
  <si>
    <t>Transportation of clean materials in the closed van 50 deliveries to any location in the Khmelnyski Oblast.</t>
  </si>
  <si>
    <t>Перевезення чистих матеріалів у закритому фургоні, 50 поставок у будь-яку точку Хмельницької області.</t>
  </si>
  <si>
    <t>Transportation and disposal of construction waste 100 deliveries to any location in the Kirograd Oblast.</t>
  </si>
  <si>
    <t>Перевезення та утилізація будівельного сміття, 100 перевезень у будь-яку точку Кіровоградської області.</t>
  </si>
  <si>
    <t>Transportation and disposal of construction waste 200 deliveries to any location in the Mylolaiv Oblast.</t>
  </si>
  <si>
    <t>Перевезення та утилізація будівельного сміття, 200 перевезень в будь-яку точку Милонівського району.</t>
  </si>
  <si>
    <t>Transportation and disposal of construction waste 200 deliveries to any location in the Odesa Oblast.</t>
  </si>
  <si>
    <t>Перевезення та утилізація будівельного сміття, 200 перевезень у будь-яку точку Одеської області.</t>
  </si>
  <si>
    <t>Transportation and disposal of construction waste 50 deliveries to any location in the Cherkasa Oblast.</t>
  </si>
  <si>
    <t>Перевезення та утилізація будівельного сміття, 50 перевезень у будь-яку точку Черкаської області.</t>
  </si>
  <si>
    <t>Transportation and disposal of construction waste 100 deliveries to any location in the Vinny Oblast.</t>
  </si>
  <si>
    <t>Перевезення та утилізація будівельного сміття, 100 перевезень у будь-яку точку Вінницької області.</t>
  </si>
  <si>
    <t>Transportation and disposal of construction waste 50 deliveries to any location in the Khmelnyski Oblast.</t>
  </si>
  <si>
    <t>Перевезення та утилізація будівельного сміття, 50 перевезень у будь-яку точку Хмельницької області.</t>
  </si>
  <si>
    <t>Lot 4 of 4:  AREA EAST / Лот 4 з 4: СХІДНА ЗОНА</t>
  </si>
  <si>
    <t>Quantity estimate for Area EAST  / Оцінка кількості для району ПІВНІЧ</t>
  </si>
  <si>
    <t>Supply the transportation services price (as described above) for the 25m2 Core house, 74 units delivery to any location in the Summy Oblast.</t>
  </si>
  <si>
    <t>Запропонуйте вартість транспортних послуг (як описано вище) для доставки базового будинку площею 25 м2, 74 одиниці у будь-яку точку Сумської області.</t>
  </si>
  <si>
    <t>Supply the transportation services price (as described above) for the 35m2 Core house, 22 units delivery to any location in the Summy  Oblast.</t>
  </si>
  <si>
    <t>Запропонуйте вартість транспортних послуг(як описано вище) для доставки базового будинку площею 35 м2, 22 одиниць у будь-яку точку Сумської області.</t>
  </si>
  <si>
    <t>Supply the transportation services price (as described above) for the 17m2 Core house, 4 units delivery to any location in the Summy Oblast.</t>
  </si>
  <si>
    <t>Запропонуйте вартість транспортних послуг (як описано вище) для доставки базового будинку площею 17 м2, 4 одиниці у будь-яку точку Сумської області.</t>
  </si>
  <si>
    <t>Supply the transportation services price (as described above) for the 25m2 Core house, 37 units delivery to any location in the Poltava Oblast.</t>
  </si>
  <si>
    <t>Запропонуйте вартість транспортних послуг (як описано вище) для доставки базового будинку площею 25 м2, 37 одиниць у будь-яку точку Полтавської області.</t>
  </si>
  <si>
    <t>Supply the transportation services price (as described above) for the 35m2 Core house, 11 units delivery to any location in the Poltava Oblast.</t>
  </si>
  <si>
    <t>Запропонуйте вартість транспортних послуг(як описано вище) для доставки базового будинку площею 35 м2, 11 одиниць у будь-яку точку Полтавської області.</t>
  </si>
  <si>
    <t>Supply the transportation services price (as described above) for the 17m2 Core house, 2 units delivery to any location in the Poltava Oblast.</t>
  </si>
  <si>
    <t>Запропонуйте вартість транспортних послуг (як описано вище) для доставки базового будинку площею 17 м2, 2 одиниці у будь-яку точку Полтавської області.</t>
  </si>
  <si>
    <t>Supply the transportation services price (as described above) for the 25m2 Core house, 296 units delivery to any location in the Kharkiv Oblast.</t>
  </si>
  <si>
    <t>Запропонуйте вартість транспортних послуг (як описано вище) для доставки базового будинку площею 25 м2, 296 одиниць у будь-яку точку Харківської області.</t>
  </si>
  <si>
    <t>Supply the transportation services price (as described above) for the 35m2 Core house, 88 units delivery to any location in the Kharkiv Oblast.</t>
  </si>
  <si>
    <t>Запропонуйте вартість транспортних послуг (як описано вище) для доставки базового будинку площею 35 м2, 88 одиниць у будь-яку точку Харківської області.</t>
  </si>
  <si>
    <t>Supply the transportation services price (as described above) for the 17m2 Core house, 16 units delivery to any location in the Kharkiv  Oblast.</t>
  </si>
  <si>
    <t>Запропонуйте вартість транспортних послуг (як описано вище) для доставки базового будинку площею 17 м2, 16 одиниць у будь-яку точку Харківської області.</t>
  </si>
  <si>
    <t>Supply the transportation services price (as described above) for the 25m2 Core house, 74 units delivery to any location in the Dnirpo Oblast.</t>
  </si>
  <si>
    <t>Запропонуйте вартість транспортних послуг (як описано вище) для доставки базового будинку площею 25 м2, 74 одиниці у будь-яку точку  Дніпропетровської області..</t>
  </si>
  <si>
    <t>Supply the transportation services price (as described above) for the 35m2 Core house, 22 units delivery to any location in the Dnirpo Oblast.</t>
  </si>
  <si>
    <t>Запропонуйте вартість транспортних послуг (як описано вище) для доставки базового будинку площею 35 м2, 22 одиниць у будь-яку точку  Дніпропетровської області..</t>
  </si>
  <si>
    <t>Supply the transportation services price (as described above) for the 17m2 Core house, 4 units delivery to any location in the Dnirpo Oblast.</t>
  </si>
  <si>
    <t>Запропонуйте вартість транспортних послуг (як описано вище) для доставки базового будинку площею 17 м2, 4 одиниці у будь-яку точку  Дніпропетровської області..</t>
  </si>
  <si>
    <t>Supply the transportation services price (as described above) for the 25m2 Core house, 148 units delivery to any location in the Zapo Oblast.</t>
  </si>
  <si>
    <t>Запропонуйте вартість транспортних послуг (як описано вище) для доставки базового будинку площею 25 м2, 148 одиниць житла у будь-яку точку Запорізької області.</t>
  </si>
  <si>
    <t>Supply the transportation services price (as described above) for the 35m2 Core house, 44 units delivery to any location in the Zapo Oblast.</t>
  </si>
  <si>
    <t>Запропонуйте вартість транспортних послуг (як описано вище) для доставки базового будинку площею 35 м2, 44 одиниці житла в будь-яке місце в Запорізькій області.</t>
  </si>
  <si>
    <t>Supply the transportation services price (as described above) for the 17m2 Core house, 8 units delivery to any location in the Zapo Oblast.</t>
  </si>
  <si>
    <t>Запропонуйте вартість транспортних послуг (як описано вище) для доставки базового будинку площею 17 м2, 8 одиниць у будь-яке місце в Запорізькій області.</t>
  </si>
  <si>
    <t>Supply the transportation services price (as described above) for the 25m2 Core house, 148 units delivery to any location in the Donesk Oblast.</t>
  </si>
  <si>
    <t>Запропонуйте вартість транспортних послуг (як описано вище) для доставки базового будинку площею 35 м2, 44 одиниці житла в будь-яку точку Запорізької області.</t>
  </si>
  <si>
    <t>Supply the transportation services price (as described above) for the 35m2 Core house, 44 units delivery to any location in the Donesk Oblast.</t>
  </si>
  <si>
    <t>Запропонуйте вартість транспортних послуг (як описано вище) для доставки базового будинку площею 35 м2, 44 одиниць у будь-яку точку Донецької області.</t>
  </si>
  <si>
    <t>Supply the transportation services price (as described above) for the 17m2 Core house, 8 units delivery to any location in the Donesk Oblast.</t>
  </si>
  <si>
    <t>Запропонуйте вартість транспортних послуг (як описано вище) для доставки базового будинку площею 17 м2, 8 одиниць у будь-яку точку Донецької області.</t>
  </si>
  <si>
    <t>Supply the transportation services price (as described above) for the 25m2 Core house, 148 units delivery to any location in the Luhansk Oblast.</t>
  </si>
  <si>
    <t>Запропонуйте вартість транспортних послуг (як описано вище) для доставки базового будинку площею 25 м2, 148 одиниць у будь-яку точку Луганської області.</t>
  </si>
  <si>
    <t>Supply the transportation services price (as described above) for the 35m2 Core house, 44 units delivery to any location in the Luhansk Oblast.</t>
  </si>
  <si>
    <t>Запропонуйте вартість транспортних послуг (як описано вище) для доставки базового будинку площею 35 м2, 44 одиниць у будь-яку точку Луганської області.</t>
  </si>
  <si>
    <t>Supply the transportation services price (as described above) for the 17m2 Core house, 8 units delivery to any location in the Luhansk Oblast.</t>
  </si>
  <si>
    <t>Запропонуйте вартість транспортних послуг (як описано вище) для доставки базового будинку площею 17 м2, 8 одиниць у будь-яку точку Луганської області.</t>
  </si>
  <si>
    <t>Supply the transportation services price (as described above) for the 25m2 Core house, 296 units delivery to any location in the Kherson Oblast.</t>
  </si>
  <si>
    <t>Запропонуйте вартість транспортних послуг (як описано вище) для доставки базового будинку площею 25 м2, 296 одиниць у будь-яку точку Херсонської області.</t>
  </si>
  <si>
    <t>Supply the transportation services price (as described above) for the 35m2 Core house, 88 units delivery to any location in the Kherson Oblast.</t>
  </si>
  <si>
    <t>Запропонуйте вартість транспортних послуг (як описано вище) для доставки базового будинку площею 35 м2, 88 одиниць у будь-яку точку Херсонської області.</t>
  </si>
  <si>
    <t>Supply the transportation services price (as described above) for the 17m2 Core house, 16 units delivery to any location in the Kherson  Oblast.</t>
  </si>
  <si>
    <t>Запропонуйте вартість транспортних послуг (як описано вище) для доставки базового будинку площею 17 м2, 16 одиниць у будь-яку точку Херонської області.</t>
  </si>
  <si>
    <t>Supply the truck cranes price (as described above) for the 25m2 Core house, 74 units delivery to any location in the Summy Oblast.</t>
  </si>
  <si>
    <t>Запропонуйте ціну на автокрани (як описано вище) для базового будинку площею 25 м2, 74 одиниці з доставкою в будь-яку точку Сумської області.</t>
  </si>
  <si>
    <t>Supply the truck cranes price (as described above) for the 35m2 Core house, 22 units delivery to any location in the Summy  Oblast.</t>
  </si>
  <si>
    <t>Запропонуйте ціну на автокрани (як описано вище) для базового будинку площею 35 м2, 22 одиниці з доставкою в будь-яку точку Сумської області.</t>
  </si>
  <si>
    <t>Supply the truck cranes price (as described above) for the 17m2 Core house, 4 units delivery to any location in the Summy Oblast.</t>
  </si>
  <si>
    <t>Запропонуйте ціну на автокрани (як описано вище) для базового будинку площею 17 м2, 4 одиниці з доставкою в будь-яку точку Сумської області.</t>
  </si>
  <si>
    <t>Supply the truck cranes price (as described above) for the 25m2 Core house, 37 units delivery to any location in the Poltava Oblast.</t>
  </si>
  <si>
    <t>Запропонуйте ціну на автокрани (як описано вище) для базового будинку площею 25 м2, 37 одиниць з доставкою в будь-яке місце в Полтавській області.</t>
  </si>
  <si>
    <t>Supply the truck cranes price (as described above) for the 35m2 Core house, 11 units delivery to any location in the Poltava Oblast.</t>
  </si>
  <si>
    <t>Запропонуйте ціну на автокрани (як описано вище) для базового будинку площею 35 м2, 11 одиниць з доставкою в будь-яке місце в Полтавській області.</t>
  </si>
  <si>
    <t>Supply the truck cranes price (as described above) for the 17m2 Core house, 2 units delivery to any location in the Poltava Oblast.</t>
  </si>
  <si>
    <t>Запропонуйте ціну на автокрани (як описано вище) для базового будинку площею 17 м2, 2 одиниці з доставкою в будь-яку точку Полтавської області.</t>
  </si>
  <si>
    <t>Supply the truck cranes price (as described above) for the 25m2 Core house, 296 units delivery to any location in the Kharkiv Oblast.</t>
  </si>
  <si>
    <t>Запропонуйте ціну на автокрани (як описано вище) для базового будинку площею 25 м2, 296 одиниць з доставкою в будь-яку точку Харківської області.</t>
  </si>
  <si>
    <t>Supply the truck cranes price (as described above) for the 35m2 Core house, 88 units delivery to any location in the Kharkiv Oblast.</t>
  </si>
  <si>
    <t>Запропонуйте ціну на автокрани (як описано вище) для базового будинку площею 35 м2, 88 одиниць з доставкою в будь-яку точку Харківської області.</t>
  </si>
  <si>
    <t>Supply the truck cranes price (as described above) for the 17m2 Core house, 16 units delivery to any location in the Kharkiv  Oblast.</t>
  </si>
  <si>
    <t>Запропонуйте ціну на автокрани (як описано вище) для базового будинку площею 17 м2, 16 одиниць з доставкою в будь-яку точку Харківської області.</t>
  </si>
  <si>
    <t>Supply the truck cranes price (as described above) for the 25m2 Core house, 74 units delivery to any location in the Dnirpo Oblast.</t>
  </si>
  <si>
    <t>Запропонуйте ціну на автокрани (як описано вище) для базового будинку площею 25 м2, 74 одиниці з доставкою в будь-яку точку  Дніпропетровської області.</t>
  </si>
  <si>
    <t>Supply the truck cranes price (as described above) for the 35m2 Core house, 22 units delivery to any location in the Dnirpo Oblast.</t>
  </si>
  <si>
    <t>Запропонуйте ціну на автокрани (як описано вище) для базового будинку площею 35 м2, 22 одиниці з доставкою в будь-яку точку Дніпропетровської області.</t>
  </si>
  <si>
    <t>Supply the truck cranes price (as described above) for the 17m2 Core house, 4 units delivery to any location in the Dnirpo Oblast.</t>
  </si>
  <si>
    <t>Запропонуйте ціну на автокрани (як описано вище) для базового будинку площею 17 м2, 4 одиниці з доставкою в будь-яку точку Дніпропетровської області.</t>
  </si>
  <si>
    <t>Supply the truck cranes price (as described above) for the 25m2 Core house, 148 units delivery to any location in the Zapo Oblast.</t>
  </si>
  <si>
    <t>Запропонуйте ціну на автокрани (як описано вище) для базового будинку площею 25 м2, 148 одиниць з доставкою в будь-яке місце в області Запорізької області.</t>
  </si>
  <si>
    <t>Supply the truck cranes price (as described above) for the 35m2 Core house, 44 units delivery to any location in the Zapo Oblast.</t>
  </si>
  <si>
    <t>Запропонуйте ціну на автокрани (як описано вище) для базового будинку площею 35 м2, 44 одиниці з доставкою в будь-яку точку Запорізької області.</t>
  </si>
  <si>
    <t>Supply the truck cranes price (as described above) for the 17m2 Core house, 8 units delivery to any location in the Zapo Oblast.</t>
  </si>
  <si>
    <t>Запропонуйте ціну на автокрани (як описано вище) для базового будинку площею 17 м2, 8 одиниць з доставкою в будь-яку точку Запорізької області.</t>
  </si>
  <si>
    <t>Supply the truck cranes price (as described above) for the 25m2 Core house, 148 units delivery to any location in the Donesk Oblast.</t>
  </si>
  <si>
    <t>Запропонуйте ціну на автокрани (як описано вище) для базового будинку площею 25 м2, 148 одиниць з доставкою в будь-яку точку Донецької області.</t>
  </si>
  <si>
    <t>Supply the truck cranes price (as described above) for the 35m2 Core house, 44 units delivery to any location in the Donesk Oblast.</t>
  </si>
  <si>
    <t>Запропонуйте ціну на автокрани (як описано вище) для базового будинку площею 35 м2, 44 одиниці з доставкою в будь-яку точку Донецької області.</t>
  </si>
  <si>
    <t>Supply the truck cranes price (as described above) for the 17m2 Core house, 8 units delivery to any location in the Donesk Oblast.</t>
  </si>
  <si>
    <t>Запропонуйте ціну на автокрани (як описано вище) для базового будинку площею 17 м2, 8 одиниць з доставкою в будь-яку точку Донецької області.</t>
  </si>
  <si>
    <t>Supply the truck cranes price (as described above) for the 25m2 Core house, 148 units delivery to any location in the Luhansk Oblast.</t>
  </si>
  <si>
    <t>Запропонуйте ціну на автокрани (як описано вище) для базового будинку площею 25 м2, 148 одиниць з доставкою в будь-яку точку Луганської області.</t>
  </si>
  <si>
    <t>Supply the truck cranes price (as described above) for the 35m2 Core house, 44 units delivery to any location in the Luhansk Oblast.</t>
  </si>
  <si>
    <t>Запропонуйте ціну на автокрани (як описано вище) для базового будинку площею 35 м2, 44 одиниці з доставкою в будь-яку точку Луганської області.</t>
  </si>
  <si>
    <t>Supply the truck cranes price (as described above) for the 17m2 Core house, 8 units delivery to any location in the Luhansk Oblast.</t>
  </si>
  <si>
    <t>Запропонуйте ціну на автокрани (як описано вище) для базового будинку площею 17 м2, 8 одиниць з доставкою в будь-яку точку Луганської області.</t>
  </si>
  <si>
    <t>Supply the truck cranes price (as described above) for the 25m2 Core house, 296 units delivery to any location in the Kheron Oblast.</t>
  </si>
  <si>
    <t>Запропонуйте ціну на автокрани (як описано вище) для базового будинку площею 25 м2, 296 одиниць з доставкою в будь-яку точку Херсонської області.</t>
  </si>
  <si>
    <t>Supply the truck cranes price (as described above) for the 35m2 Core house, 88 units delivery to any location in the Kheron Oblast.</t>
  </si>
  <si>
    <t>Запропонуйте ціну на автокрани (як описано вище) для базового будинку площею 35 м2, 88 одиниць з доставкою в будь-яку точку Херсонської області.</t>
  </si>
  <si>
    <t>Supply the truck cranes price (as described above) for the 17m2 Core house, 16 units delivery to any location in the Kheron  Oblast.</t>
  </si>
  <si>
    <t>Запропонуйте ціну на автокрани (як описано вище) для базового будинку площею 17 м2, 16 одиниць з доставкою в будь-яку точку Херонської області.</t>
  </si>
  <si>
    <t>Transportation of clean materials in the closed van 100 deliveries to any location in the Summy Oblast.</t>
  </si>
  <si>
    <t>Перевезення чистих матеріалів в закритому фургоні, 100 поставок у будь-яку точку Сумської області.</t>
  </si>
  <si>
    <t>Transportation of clean materials in the closed van 50 deliveries to any location in the Poltava Oblast.</t>
  </si>
  <si>
    <t>Перевезення чистих матеріалів у закритому фургоні, 50 поставок у будь-яку точку Полтавської області.</t>
  </si>
  <si>
    <t>Transportation of clean materials in the closed van 400 deliveries to any location in the Kharkiv Oblast.</t>
  </si>
  <si>
    <t>Перевезення чистих матеріалів у закритому фургоні, 400 поставок у будь-яку точку Харківської області.</t>
  </si>
  <si>
    <t>Transportation of clean materials in the closed van 100 deliveries to any location in the Dnirpo Oblast.</t>
  </si>
  <si>
    <t>Перевезення чистих матеріалів в закритому фургоні, 100 поставок у будь-яку точку Дніпропетровської області.</t>
  </si>
  <si>
    <t>Transportation of clean materials in the closed van 200 deliveries to any location in the Zapo Oblast.</t>
  </si>
  <si>
    <t>Перевезення чистих матеріалів у закритому фургоні, 200 поставок у будь-яку точку області Запорізької області.</t>
  </si>
  <si>
    <t>Transportation of clean materials in the closed van 50 deliveries to any location in the Donesk Oblast.</t>
  </si>
  <si>
    <t>Перевезення чистих матеріалів у закритому фургоні, 50 поставок у будь-яку точку Донецької області.</t>
  </si>
  <si>
    <t>Transportation of clean materials in the closed van 200 deliveries to any location in the Luhansk Oblast.</t>
  </si>
  <si>
    <t>Перевезення чистих матеріалів в закритому фургоні, 200 поставок у будь-яку точку Луганської області.</t>
  </si>
  <si>
    <t>Transportation of clean materials in the closed van 400 deliveries to any location in the Kheron Oblast.</t>
  </si>
  <si>
    <t>Перевезення чистих матеріалів у закритому фургоні, 400 поставок в будь-яку точку Херсонської області.</t>
  </si>
  <si>
    <t>Transportation and disposal of construction waste 100 deliveries to any location in the Summy Oblast.</t>
  </si>
  <si>
    <t>Перевезення та утилізація будівельного сміття, 100 перевезень у будь-яку точку Сумської області.</t>
  </si>
  <si>
    <t>Transportation and disposal of construction waste 50 deliveries to any location in the Poltava Oblast.</t>
  </si>
  <si>
    <t>Перевезення та утилізація будівельного сміття, 50 перевезень у будь-яку точку Полтавської області.</t>
  </si>
  <si>
    <t>Transportation and disposal of construction waste 400 deliveries to any location in the Kharkiv Oblast.</t>
  </si>
  <si>
    <t>Перевезення та утилізація будівельного сміття, 400 перевезень у будь-яку точку Харківської області.</t>
  </si>
  <si>
    <t>Transportation and disposal of construction waste 100 deliveries to any location in the Dnirpo Oblast.</t>
  </si>
  <si>
    <t>Перевезення та утилізація будівельного сміття, 100 перевезень у будь-яку точку Дніпропетровської області.</t>
  </si>
  <si>
    <t>Transportation and disposal of construction waste 200 deliveries to any location in the Zapo Oblast.</t>
  </si>
  <si>
    <t>Перевезення та утилізація будівельного сміття, 200 перевезень у будь-яку точку Запорізької області.</t>
  </si>
  <si>
    <t>Transportation and disposal of construction waste 50 deliveries to any location in the Donesk Oblast.</t>
  </si>
  <si>
    <t>Перевезення та утилізація будівельного сміття, 50 перевезень у будь-яку точку Донецької області.</t>
  </si>
  <si>
    <t>Transportation and disposal of construction waste 200 deliveries to any location in the Luhansk Oblast.</t>
  </si>
  <si>
    <t>Перевезення та утилізація будівельного сміття, 200 перевезень у будь-яку точку Луганської області.</t>
  </si>
  <si>
    <t>Transportation and disposal of construction waste 400 deliveries to any location in the Kheron Oblast.</t>
  </si>
  <si>
    <t>Перевезення та утилізація будівельного сміття, 400 перевезень у будь-яку точку Херсонської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</si>
</sst>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0">
    <font>
      <sz val="11"/>
      <color theme="1"/>
      <name val="Calibri"/>
      <family val="2"/>
      <scheme val="minor"/>
    </font>
    <font>
      <sz val="10"/>
      <color theme="1"/>
      <name val="Arial"/>
      <family val="2"/>
    </font>
    <font>
      <sz val="10"/>
      <color theme="1"/>
      <name val="Arial"/>
      <family val="2"/>
    </font>
    <font>
      <b/>
      <sz val="10"/>
      <name val="Arial"/>
      <family val="2"/>
    </font>
    <font>
      <sz val="10"/>
      <color theme="1"/>
      <name val="Arial"/>
      <family val="2"/>
    </font>
    <font>
      <sz val="10"/>
      <name val="Arial"/>
      <family val="2"/>
    </font>
    <font>
      <b/>
      <sz val="10"/>
      <color theme="1"/>
      <name val="Arial"/>
      <family val="2"/>
    </font>
    <font>
      <i/>
      <sz val="10"/>
      <name val="Arial"/>
      <family val="2"/>
    </font>
    <font>
      <sz val="11"/>
      <color rgb="FF7030A0"/>
      <name val="Arial"/>
      <family val="2"/>
    </font>
    <font>
      <b/>
      <sz val="14"/>
      <name val="Arial"/>
      <family val="2"/>
    </font>
    <font>
      <b/>
      <sz val="14"/>
      <color theme="1"/>
      <name val="Arial"/>
      <family val="2"/>
    </font>
    <font>
      <sz val="18"/>
      <color theme="1"/>
      <name val="Arial"/>
      <family val="2"/>
    </font>
    <font>
      <sz val="16"/>
      <color theme="1"/>
      <name val="Arial"/>
      <family val="2"/>
    </font>
    <font>
      <b/>
      <sz val="16"/>
      <name val="Arial"/>
      <family val="2"/>
    </font>
    <font>
      <b/>
      <i/>
      <sz val="14"/>
      <color theme="1"/>
      <name val="Arial"/>
      <family val="2"/>
    </font>
    <font>
      <sz val="14"/>
      <color theme="1"/>
      <name val="Arial"/>
      <family val="2"/>
    </font>
    <font>
      <b/>
      <sz val="10"/>
      <color rgb="FFC00000"/>
      <name val="Arial"/>
      <family val="2"/>
    </font>
    <font>
      <sz val="11"/>
      <name val="Arial"/>
      <family val="2"/>
    </font>
    <font>
      <b/>
      <sz val="8"/>
      <name val="Arial"/>
      <family val="2"/>
    </font>
    <font>
      <sz val="14"/>
      <color rgb="FF000000"/>
      <name val="Arial"/>
      <family val="2"/>
    </font>
    <font>
      <sz val="14"/>
      <color rgb="FF000000"/>
      <name val="Calibri"/>
      <family val="2"/>
      <scheme val="minor"/>
    </font>
    <font>
      <b/>
      <i/>
      <sz val="14"/>
      <color rgb="FF000000"/>
      <name val="Calibri"/>
      <family val="2"/>
      <scheme val="minor"/>
    </font>
    <font>
      <sz val="14"/>
      <color rgb="FFFF0000"/>
      <name val="Calibri"/>
      <family val="2"/>
      <scheme val="minor"/>
    </font>
    <font>
      <b/>
      <sz val="10"/>
      <color rgb="FFFF0000"/>
      <name val="Arial"/>
      <family val="2"/>
    </font>
    <font>
      <sz val="10"/>
      <color rgb="FF000000"/>
      <name val="Arial"/>
      <family val="2"/>
    </font>
    <font>
      <b/>
      <sz val="14"/>
      <color rgb="FF000000"/>
      <name val="Arial"/>
      <family val="2"/>
    </font>
    <font>
      <b/>
      <sz val="8"/>
      <color rgb="FF000000"/>
      <name val="Arial"/>
      <family val="2"/>
    </font>
    <font>
      <b/>
      <sz val="16"/>
      <color rgb="FF000000"/>
      <name val="Arial"/>
      <family val="2"/>
    </font>
    <font>
      <b/>
      <sz val="16"/>
      <color rgb="FFFF0000"/>
      <name val="Arial"/>
      <family val="2"/>
    </font>
    <font>
      <sz val="11"/>
      <color rgb="FF444444"/>
      <name val="Calibri"/>
      <family val="2"/>
    </font>
    <font>
      <sz val="12"/>
      <color theme="1"/>
      <name val="Calibri"/>
      <family val="2"/>
      <scheme val="minor"/>
    </font>
    <font>
      <b/>
      <sz val="12"/>
      <color theme="1"/>
      <name val="Calibri"/>
      <family val="2"/>
      <scheme val="minor"/>
    </font>
    <font>
      <b/>
      <sz val="8.5"/>
      <name val="Arial"/>
      <family val="2"/>
    </font>
    <font>
      <b/>
      <sz val="12"/>
      <name val="Arial"/>
      <family val="2"/>
    </font>
    <font>
      <sz val="10"/>
      <color rgb="FF000000"/>
      <name val="Times New Roman"/>
      <family val="1"/>
    </font>
    <font>
      <b/>
      <sz val="7.5"/>
      <color rgb="FF000000"/>
      <name val="Arial"/>
      <family val="2"/>
    </font>
    <font>
      <sz val="12"/>
      <name val="Arial"/>
      <family val="2"/>
    </font>
    <font>
      <sz val="7.5"/>
      <name val="Arial"/>
      <family val="2"/>
    </font>
    <font>
      <sz val="7.5"/>
      <color rgb="FF000000"/>
      <name val="Arial"/>
      <family val="2"/>
    </font>
    <font>
      <b/>
      <sz val="7.5"/>
      <name val="Arial"/>
      <family val="2"/>
    </font>
    <font>
      <b/>
      <sz val="7.5"/>
      <color rgb="FFFF0000"/>
      <name val="Arial"/>
      <family val="2"/>
    </font>
    <font>
      <sz val="12"/>
      <color rgb="FF000000"/>
      <name val="Arial"/>
      <family val="2"/>
    </font>
    <font>
      <b/>
      <sz val="11"/>
      <color theme="1"/>
      <name val="Calibri"/>
      <family val="2"/>
      <scheme val="minor"/>
    </font>
    <font>
      <b/>
      <sz val="10"/>
      <color rgb="FF000000"/>
      <name val="Arial"/>
      <family val="2"/>
    </font>
    <font>
      <sz val="10"/>
      <color rgb="FFFF0000"/>
      <name val="Arial"/>
      <family val="2"/>
    </font>
    <font>
      <sz val="11"/>
      <color rgb="FF000000"/>
      <name val="Arial"/>
      <family val="2"/>
    </font>
    <font>
      <sz val="11"/>
      <color rgb="FF000000"/>
      <name val="Calibri"/>
      <family val="2"/>
      <charset val="1"/>
    </font>
    <font>
      <sz val="11"/>
      <color rgb="FF000000"/>
      <name val="Calibri"/>
      <family val="2"/>
      <scheme val="minor"/>
    </font>
    <font>
      <b/>
      <sz val="8.5"/>
      <color rgb="FF000000"/>
      <name val="Arial"/>
      <family val="2"/>
    </font>
    <font>
      <b/>
      <sz val="8"/>
      <color rgb="FFFF0000"/>
      <name val="Arial"/>
      <family val="2"/>
    </font>
  </fonts>
  <fills count="18">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D8D8D8"/>
        <bgColor rgb="FF000000"/>
      </patternFill>
    </fill>
    <fill>
      <patternFill patternType="solid">
        <fgColor rgb="FFE2EFDA"/>
        <bgColor indexed="64"/>
      </patternFill>
    </fill>
    <fill>
      <patternFill patternType="solid">
        <fgColor rgb="FFB4C6E7"/>
        <bgColor indexed="64"/>
      </patternFill>
    </fill>
    <fill>
      <patternFill patternType="solid">
        <fgColor rgb="FFEDEDED"/>
        <bgColor indexed="64"/>
      </patternFill>
    </fill>
    <fill>
      <patternFill patternType="solid">
        <fgColor rgb="FFDDEBF7"/>
        <bgColor indexed="64"/>
      </patternFill>
    </fill>
    <fill>
      <patternFill patternType="solid">
        <fgColor rgb="FFC6E0B4"/>
        <bgColor indexed="64"/>
      </patternFill>
    </fill>
    <fill>
      <patternFill patternType="solid">
        <fgColor rgb="FFD9D9D9"/>
        <bgColor indexed="64"/>
      </patternFill>
    </fill>
    <fill>
      <patternFill patternType="solid">
        <fgColor rgb="FFDBDBDB"/>
        <bgColor indexed="64"/>
      </patternFill>
    </fill>
    <fill>
      <patternFill patternType="solid">
        <fgColor rgb="FFE7E6E6"/>
        <bgColor indexed="64"/>
      </patternFill>
    </fill>
    <fill>
      <patternFill patternType="solid">
        <fgColor rgb="FFFFC0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5">
    <xf numFmtId="0" fontId="0" fillId="0" borderId="0" xfId="0"/>
    <xf numFmtId="0" fontId="11" fillId="0" borderId="1"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5" fillId="0" borderId="1" xfId="0" applyFont="1" applyBorder="1" applyAlignment="1">
      <alignment vertical="center"/>
    </xf>
    <xf numFmtId="2" fontId="16" fillId="0" borderId="1" xfId="0" applyNumberFormat="1" applyFont="1" applyBorder="1" applyAlignment="1">
      <alignment vertical="center"/>
    </xf>
    <xf numFmtId="0" fontId="3"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44" fillId="12" borderId="1" xfId="0" applyFont="1" applyFill="1" applyBorder="1" applyAlignment="1">
      <alignment vertical="center" wrapText="1"/>
    </xf>
    <xf numFmtId="0" fontId="45" fillId="12" borderId="1" xfId="0" applyFont="1" applyFill="1" applyBorder="1" applyAlignment="1">
      <alignment horizontal="center" vertical="center" wrapText="1"/>
    </xf>
    <xf numFmtId="0" fontId="46" fillId="12" borderId="1" xfId="0" quotePrefix="1" applyFont="1" applyFill="1" applyBorder="1" applyAlignment="1">
      <alignment horizontal="center" vertical="center"/>
    </xf>
    <xf numFmtId="0" fontId="29" fillId="0" borderId="1" xfId="0" applyFont="1" applyBorder="1" applyAlignment="1">
      <alignment horizontal="center" vertical="center"/>
    </xf>
    <xf numFmtId="0" fontId="24" fillId="12" borderId="1" xfId="0" applyFont="1" applyFill="1" applyBorder="1" applyAlignment="1">
      <alignment vertical="center" wrapText="1"/>
    </xf>
    <xf numFmtId="0" fontId="24" fillId="12" borderId="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6" fillId="6" borderId="1" xfId="0" applyFont="1" applyFill="1" applyBorder="1" applyAlignment="1">
      <alignment vertical="center"/>
    </xf>
    <xf numFmtId="0" fontId="8" fillId="6"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17"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7" fillId="0" borderId="1" xfId="0" applyFont="1" applyBorder="1" applyAlignment="1">
      <alignment vertical="center" wrapText="1"/>
    </xf>
    <xf numFmtId="0" fontId="10" fillId="0" borderId="1" xfId="0" applyFont="1" applyBorder="1" applyAlignment="1">
      <alignment horizontal="center" vertical="center"/>
    </xf>
    <xf numFmtId="0" fontId="15" fillId="0" borderId="1" xfId="0" applyFont="1" applyBorder="1" applyAlignment="1">
      <alignment vertical="center"/>
    </xf>
    <xf numFmtId="0" fontId="10" fillId="0" borderId="1" xfId="0" applyFont="1" applyBorder="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right" vertical="center" wrapText="1"/>
    </xf>
    <xf numFmtId="0" fontId="19" fillId="0" borderId="1" xfId="0" applyFont="1" applyBorder="1"/>
    <xf numFmtId="0" fontId="20" fillId="0" borderId="1" xfId="0" applyFont="1" applyBorder="1"/>
    <xf numFmtId="0" fontId="21" fillId="0" borderId="1" xfId="0" applyFont="1" applyBorder="1"/>
    <xf numFmtId="0" fontId="23" fillId="0" borderId="1" xfId="0" applyFont="1" applyBorder="1" applyAlignment="1">
      <alignment vertical="center"/>
    </xf>
    <xf numFmtId="0" fontId="22" fillId="0" borderId="1" xfId="0" applyFont="1" applyBorder="1"/>
    <xf numFmtId="4" fontId="10" fillId="13" borderId="1" xfId="0" applyNumberFormat="1" applyFont="1" applyFill="1" applyBorder="1" applyAlignment="1">
      <alignment horizontal="center" vertical="center" wrapText="1"/>
    </xf>
    <xf numFmtId="0" fontId="32" fillId="8" borderId="1" xfId="0" applyFont="1" applyFill="1" applyBorder="1" applyAlignment="1">
      <alignment vertical="center" wrapText="1"/>
    </xf>
    <xf numFmtId="0" fontId="24" fillId="0" borderId="8" xfId="0" applyFont="1" applyBorder="1" applyAlignment="1">
      <alignment vertical="center" wrapText="1"/>
    </xf>
    <xf numFmtId="0" fontId="0" fillId="0" borderId="1" xfId="0" applyBorder="1"/>
    <xf numFmtId="0" fontId="30" fillId="0" borderId="1" xfId="0" applyFont="1" applyBorder="1"/>
    <xf numFmtId="0" fontId="32" fillId="0" borderId="1" xfId="0" applyFont="1" applyBorder="1" applyAlignment="1">
      <alignment horizontal="center" wrapText="1"/>
    </xf>
    <xf numFmtId="0" fontId="33" fillId="0" borderId="1" xfId="0" applyFont="1" applyBorder="1" applyAlignment="1">
      <alignment wrapText="1"/>
    </xf>
    <xf numFmtId="0" fontId="32" fillId="0" borderId="1" xfId="0" applyFont="1" applyBorder="1" applyAlignment="1">
      <alignment wrapText="1"/>
    </xf>
    <xf numFmtId="0" fontId="32" fillId="0" borderId="1" xfId="0" applyFont="1" applyBorder="1" applyAlignment="1">
      <alignment horizontal="center" vertical="center" wrapText="1"/>
    </xf>
    <xf numFmtId="0" fontId="34" fillId="0" borderId="1" xfId="0" applyFont="1" applyBorder="1" applyAlignment="1">
      <alignment wrapText="1"/>
    </xf>
    <xf numFmtId="0" fontId="35" fillId="0" borderId="1" xfId="0" applyFont="1" applyBorder="1" applyAlignment="1">
      <alignment horizontal="center" vertical="center"/>
    </xf>
    <xf numFmtId="0" fontId="36"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xf>
    <xf numFmtId="0" fontId="39" fillId="0" borderId="1" xfId="0" applyFont="1" applyBorder="1" applyAlignment="1">
      <alignment horizontal="center" vertical="center" wrapText="1"/>
    </xf>
    <xf numFmtId="0" fontId="40" fillId="0" borderId="1" xfId="0" applyFont="1" applyBorder="1" applyAlignment="1">
      <alignment horizontal="center" vertical="center"/>
    </xf>
    <xf numFmtId="0" fontId="41" fillId="0" borderId="1" xfId="0" applyFont="1" applyBorder="1" applyAlignment="1">
      <alignment horizontal="left" vertical="center" wrapText="1"/>
    </xf>
    <xf numFmtId="0" fontId="37" fillId="0" borderId="1" xfId="0" applyFont="1" applyBorder="1" applyAlignment="1">
      <alignment wrapText="1"/>
    </xf>
    <xf numFmtId="0" fontId="42" fillId="0" borderId="1" xfId="0" applyFont="1" applyBorder="1" applyAlignment="1">
      <alignment wrapText="1"/>
    </xf>
    <xf numFmtId="0" fontId="36" fillId="0" borderId="1" xfId="0" applyFont="1" applyBorder="1" applyAlignment="1">
      <alignment wrapText="1"/>
    </xf>
    <xf numFmtId="0" fontId="38" fillId="0" borderId="1" xfId="0" applyFont="1" applyBorder="1"/>
    <xf numFmtId="0" fontId="39" fillId="0" borderId="1" xfId="0" applyFont="1" applyBorder="1" applyAlignment="1">
      <alignment wrapText="1"/>
    </xf>
    <xf numFmtId="0" fontId="35" fillId="0" borderId="1" xfId="0" applyFont="1" applyBorder="1"/>
    <xf numFmtId="0" fontId="32" fillId="8" borderId="1" xfId="0" applyFont="1" applyFill="1" applyBorder="1" applyAlignment="1">
      <alignment horizontal="center" vertical="center" wrapText="1"/>
    </xf>
    <xf numFmtId="0" fontId="48" fillId="14" borderId="1" xfId="0" applyFont="1" applyFill="1" applyBorder="1" applyAlignment="1">
      <alignment horizontal="center" vertical="center" wrapText="1"/>
    </xf>
    <xf numFmtId="0" fontId="47" fillId="12" borderId="1" xfId="0" applyFont="1" applyFill="1" applyBorder="1" applyAlignment="1">
      <alignment vertical="center" wrapText="1"/>
    </xf>
    <xf numFmtId="0" fontId="24" fillId="9" borderId="1" xfId="0" applyFont="1" applyFill="1" applyBorder="1" applyAlignment="1">
      <alignment vertical="center" wrapText="1"/>
    </xf>
    <xf numFmtId="0" fontId="32" fillId="15" borderId="1" xfId="0" applyFont="1" applyFill="1" applyBorder="1" applyAlignment="1">
      <alignment horizontal="center" vertical="center" wrapText="1"/>
    </xf>
    <xf numFmtId="0" fontId="6" fillId="6" borderId="9" xfId="0" applyFont="1" applyFill="1" applyBorder="1" applyAlignment="1">
      <alignment vertical="center"/>
    </xf>
    <xf numFmtId="0" fontId="6" fillId="6" borderId="10" xfId="0" applyFont="1" applyFill="1" applyBorder="1" applyAlignment="1">
      <alignment vertical="center"/>
    </xf>
    <xf numFmtId="0" fontId="6" fillId="6" borderId="11" xfId="0" applyFont="1" applyFill="1" applyBorder="1" applyAlignment="1">
      <alignment vertical="center"/>
    </xf>
    <xf numFmtId="0" fontId="10"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4" fillId="12" borderId="1" xfId="0" applyFont="1" applyFill="1" applyBorder="1" applyAlignment="1">
      <alignment vertical="top" wrapText="1"/>
    </xf>
    <xf numFmtId="0" fontId="24" fillId="16" borderId="1" xfId="0" applyFont="1" applyFill="1" applyBorder="1" applyAlignment="1">
      <alignment vertical="top" wrapText="1"/>
    </xf>
    <xf numFmtId="0" fontId="32" fillId="8" borderId="1" xfId="0" applyFont="1" applyFill="1" applyBorder="1" applyAlignment="1">
      <alignment horizontal="center" vertical="top" wrapText="1"/>
    </xf>
    <xf numFmtId="0" fontId="32" fillId="15" borderId="1" xfId="0" applyFont="1" applyFill="1" applyBorder="1" applyAlignment="1">
      <alignment horizontal="center" vertical="top" wrapText="1"/>
    </xf>
    <xf numFmtId="0" fontId="48" fillId="14" borderId="1" xfId="0" applyFont="1" applyFill="1" applyBorder="1" applyAlignment="1">
      <alignment horizontal="center" vertical="top" wrapText="1"/>
    </xf>
    <xf numFmtId="0" fontId="43" fillId="14" borderId="1" xfId="0" applyFont="1" applyFill="1" applyBorder="1" applyAlignment="1">
      <alignment horizontal="center" vertical="top" wrapText="1"/>
    </xf>
    <xf numFmtId="0" fontId="24" fillId="9" borderId="1" xfId="0" applyFont="1" applyFill="1" applyBorder="1" applyAlignment="1">
      <alignment vertical="top" wrapText="1"/>
    </xf>
    <xf numFmtId="2" fontId="1" fillId="0" borderId="1"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11"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vertical="top" wrapText="1"/>
    </xf>
    <xf numFmtId="0" fontId="1" fillId="9" borderId="1" xfId="0" applyFont="1" applyFill="1" applyBorder="1" applyAlignment="1">
      <alignment vertical="center" wrapText="1"/>
    </xf>
    <xf numFmtId="0" fontId="1" fillId="17" borderId="1" xfId="0" applyFont="1" applyFill="1" applyBorder="1" applyAlignment="1">
      <alignment vertical="center"/>
    </xf>
    <xf numFmtId="0" fontId="1" fillId="13" borderId="1" xfId="0" applyFont="1" applyFill="1" applyBorder="1" applyAlignment="1">
      <alignment vertical="center" wrapText="1"/>
    </xf>
    <xf numFmtId="0" fontId="1" fillId="12" borderId="1" xfId="0" applyFont="1" applyFill="1" applyBorder="1" applyAlignment="1">
      <alignment horizontal="center" vertical="center" wrapText="1"/>
    </xf>
    <xf numFmtId="0" fontId="1" fillId="12" borderId="1" xfId="0" applyFont="1" applyFill="1" applyBorder="1" applyAlignment="1">
      <alignment vertical="center" wrapText="1"/>
    </xf>
    <xf numFmtId="2" fontId="24" fillId="12" borderId="1" xfId="0" applyNumberFormat="1" applyFont="1" applyFill="1" applyBorder="1" applyAlignment="1">
      <alignment horizontal="center" vertical="center" wrapText="1"/>
    </xf>
    <xf numFmtId="4" fontId="24" fillId="1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3" fillId="14" borderId="1" xfId="0" applyFont="1" applyFill="1" applyBorder="1" applyAlignment="1">
      <alignment horizontal="center" vertical="center" wrapText="1"/>
    </xf>
    <xf numFmtId="0" fontId="43" fillId="14" borderId="1" xfId="0" applyFont="1" applyFill="1" applyBorder="1" applyAlignment="1">
      <alignment vertical="center" wrapText="1"/>
    </xf>
    <xf numFmtId="4" fontId="1" fillId="17" borderId="1" xfId="0" applyNumberFormat="1" applyFont="1" applyFill="1" applyBorder="1" applyAlignment="1">
      <alignment vertical="center"/>
    </xf>
    <xf numFmtId="0" fontId="1" fillId="0" borderId="0" xfId="0" applyFont="1" applyAlignment="1">
      <alignment vertical="center"/>
    </xf>
    <xf numFmtId="164" fontId="24" fillId="12" borderId="1" xfId="0" applyNumberFormat="1" applyFont="1" applyFill="1" applyBorder="1" applyAlignment="1">
      <alignment horizontal="center" vertical="center" wrapText="1"/>
    </xf>
    <xf numFmtId="0" fontId="43" fillId="14" borderId="1" xfId="0" applyFont="1" applyFill="1" applyBorder="1" applyAlignment="1">
      <alignment vertical="top" wrapText="1"/>
    </xf>
    <xf numFmtId="0" fontId="1" fillId="6" borderId="1" xfId="0" applyFont="1" applyFill="1" applyBorder="1" applyAlignment="1">
      <alignment horizontal="center" vertical="center"/>
    </xf>
    <xf numFmtId="0" fontId="1" fillId="6" borderId="1" xfId="0" applyFont="1" applyFill="1" applyBorder="1" applyAlignment="1">
      <alignment vertical="center"/>
    </xf>
    <xf numFmtId="0" fontId="1" fillId="6" borderId="9" xfId="0" applyFont="1" applyFill="1" applyBorder="1" applyAlignment="1">
      <alignment vertical="center"/>
    </xf>
    <xf numFmtId="0" fontId="1" fillId="6" borderId="11" xfId="0" applyFont="1" applyFill="1" applyBorder="1" applyAlignment="1">
      <alignment vertical="center"/>
    </xf>
    <xf numFmtId="164" fontId="1" fillId="0" borderId="1" xfId="0" applyNumberFormat="1" applyFont="1" applyBorder="1" applyAlignment="1">
      <alignment vertical="center"/>
    </xf>
    <xf numFmtId="0" fontId="44" fillId="4" borderId="9"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44" fillId="4" borderId="11" xfId="0" applyFont="1" applyFill="1" applyBorder="1" applyAlignment="1">
      <alignment horizontal="center" vertical="center" wrapText="1"/>
    </xf>
    <xf numFmtId="0" fontId="10" fillId="2" borderId="1" xfId="0" applyFont="1" applyFill="1" applyBorder="1" applyAlignment="1">
      <alignment horizontal="center" vertical="center"/>
    </xf>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10" fillId="17" borderId="9"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wrapText="1"/>
    </xf>
    <xf numFmtId="0" fontId="31" fillId="0" borderId="1" xfId="0" applyFont="1" applyBorder="1" applyAlignment="1">
      <alignment horizontal="center"/>
    </xf>
    <xf numFmtId="0" fontId="25" fillId="13" borderId="1" xfId="0" applyFont="1" applyFill="1" applyBorder="1" applyAlignment="1">
      <alignment horizontal="left" vertical="center" wrapText="1"/>
    </xf>
    <xf numFmtId="0" fontId="45" fillId="12" borderId="1" xfId="0" applyFont="1" applyFill="1" applyBorder="1" applyAlignment="1">
      <alignment horizontal="center" vertical="center" wrapText="1"/>
    </xf>
    <xf numFmtId="0" fontId="47" fillId="12" borderId="1" xfId="0" applyFont="1" applyFill="1" applyBorder="1" applyAlignment="1">
      <alignment vertical="center" wrapText="1"/>
    </xf>
    <xf numFmtId="0" fontId="25" fillId="5"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8" fillId="7" borderId="9"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2" fillId="0" borderId="9" xfId="0" applyFont="1" applyBorder="1" applyAlignment="1">
      <alignment horizontal="left"/>
    </xf>
    <xf numFmtId="0" fontId="22" fillId="0" borderId="11" xfId="0" applyFont="1" applyBorder="1" applyAlignment="1">
      <alignment horizontal="left"/>
    </xf>
    <xf numFmtId="0" fontId="44" fillId="10" borderId="9" xfId="0" applyFont="1" applyFill="1" applyBorder="1" applyAlignment="1">
      <alignment horizontal="center" vertical="center" wrapText="1"/>
    </xf>
    <xf numFmtId="0" fontId="44" fillId="10" borderId="10" xfId="0"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7" borderId="1" xfId="0" applyFont="1" applyFill="1" applyBorder="1" applyAlignment="1">
      <alignmen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0"/>
  <sheetViews>
    <sheetView tabSelected="1" topLeftCell="A121" zoomScale="145" zoomScaleNormal="145" workbookViewId="0">
      <selection activeCell="B125" sqref="B125"/>
    </sheetView>
  </sheetViews>
  <sheetFormatPr defaultColWidth="9.140625" defaultRowHeight="13.15"/>
  <cols>
    <col min="1" max="1" width="9" style="2" customWidth="1"/>
    <col min="2" max="2" width="58.42578125" style="2" customWidth="1"/>
    <col min="3" max="3" width="61.7109375" style="2" customWidth="1"/>
    <col min="4" max="5" width="12.7109375" style="2" customWidth="1"/>
    <col min="6" max="6" width="1.140625" style="2" customWidth="1"/>
    <col min="7" max="7" width="16.42578125" style="2" customWidth="1"/>
    <col min="8" max="8" width="16.5703125" style="2" customWidth="1"/>
    <col min="9" max="9" width="54.42578125" style="2" customWidth="1"/>
    <col min="10" max="10" width="45.42578125" style="2" customWidth="1"/>
    <col min="11" max="11" width="11.7109375" style="2" customWidth="1"/>
    <col min="12" max="12" width="9.140625" style="2"/>
    <col min="13" max="13" width="92" style="2" customWidth="1"/>
    <col min="14" max="16384" width="9.140625" style="3"/>
  </cols>
  <sheetData>
    <row r="1" spans="1:17" ht="22.9">
      <c r="A1" s="75"/>
      <c r="B1" s="1"/>
      <c r="C1" s="1"/>
      <c r="D1" s="1"/>
      <c r="E1" s="1"/>
      <c r="F1" s="1"/>
      <c r="G1" s="1"/>
      <c r="H1" s="1"/>
      <c r="I1" s="1"/>
      <c r="J1" s="76"/>
      <c r="K1" s="76"/>
      <c r="L1" s="76"/>
      <c r="M1" s="76"/>
      <c r="N1" s="76"/>
      <c r="O1" s="76"/>
      <c r="P1" s="76"/>
      <c r="Q1" s="76"/>
    </row>
    <row r="2" spans="1:17" s="4" customFormat="1" ht="45" customHeight="1">
      <c r="B2" s="112" t="s">
        <v>0</v>
      </c>
      <c r="C2" s="113"/>
      <c r="D2" s="113"/>
      <c r="E2" s="113"/>
      <c r="F2" s="113"/>
      <c r="G2" s="113"/>
      <c r="H2" s="113"/>
      <c r="I2" s="113"/>
      <c r="J2" s="114"/>
    </row>
    <row r="3" spans="1:17" s="4" customFormat="1" ht="21">
      <c r="B3" s="5"/>
      <c r="C3" s="5"/>
      <c r="D3" s="5"/>
      <c r="E3" s="5"/>
      <c r="F3" s="5"/>
      <c r="G3" s="5"/>
      <c r="H3" s="5"/>
      <c r="I3" s="5"/>
    </row>
    <row r="4" spans="1:17">
      <c r="A4" s="76"/>
      <c r="B4" s="6"/>
      <c r="C4" s="6"/>
      <c r="D4" s="6"/>
      <c r="E4" s="6"/>
      <c r="F4" s="6"/>
      <c r="G4" s="6"/>
      <c r="H4" s="6"/>
      <c r="I4" s="76"/>
      <c r="J4" s="76"/>
      <c r="K4" s="76"/>
      <c r="L4" s="76"/>
      <c r="M4" s="76"/>
      <c r="N4" s="76"/>
      <c r="O4" s="76"/>
      <c r="P4" s="76"/>
      <c r="Q4" s="76"/>
    </row>
    <row r="5" spans="1:17" ht="17.45">
      <c r="A5" s="76"/>
      <c r="B5" s="106" t="s">
        <v>1</v>
      </c>
      <c r="C5" s="106"/>
      <c r="D5" s="107"/>
      <c r="E5" s="107"/>
      <c r="F5" s="107"/>
      <c r="G5" s="107"/>
      <c r="H5" s="107"/>
      <c r="I5" s="107"/>
      <c r="J5" s="76"/>
      <c r="K5" s="76"/>
      <c r="L5" s="76"/>
      <c r="M5" s="76"/>
      <c r="N5" s="76"/>
      <c r="O5" s="76"/>
      <c r="P5" s="76"/>
      <c r="Q5" s="76"/>
    </row>
    <row r="6" spans="1:17" ht="17.45">
      <c r="A6" s="76"/>
      <c r="B6" s="106" t="s">
        <v>2</v>
      </c>
      <c r="C6" s="106"/>
      <c r="D6" s="108" t="s">
        <v>3</v>
      </c>
      <c r="E6" s="108"/>
      <c r="F6" s="108"/>
      <c r="G6" s="108"/>
      <c r="H6" s="108"/>
      <c r="I6" s="108"/>
      <c r="J6" s="76"/>
      <c r="K6" s="76"/>
      <c r="L6" s="76"/>
      <c r="M6" s="76"/>
      <c r="N6" s="76"/>
      <c r="O6" s="76"/>
      <c r="P6" s="76"/>
      <c r="Q6" s="76"/>
    </row>
    <row r="7" spans="1:17" ht="17.45">
      <c r="A7" s="76"/>
      <c r="B7" s="25"/>
      <c r="C7" s="25"/>
      <c r="D7" s="67"/>
      <c r="E7" s="67"/>
      <c r="F7" s="67"/>
      <c r="G7" s="67"/>
      <c r="H7" s="67"/>
      <c r="I7" s="67"/>
      <c r="J7" s="76"/>
      <c r="K7" s="76"/>
      <c r="L7" s="76"/>
      <c r="M7" s="76"/>
      <c r="N7" s="76"/>
      <c r="O7" s="76"/>
      <c r="P7" s="76"/>
      <c r="Q7" s="76"/>
    </row>
    <row r="8" spans="1:17" ht="46.5" customHeight="1">
      <c r="A8" s="76"/>
      <c r="B8" s="66" t="s">
        <v>4</v>
      </c>
      <c r="C8" s="66" t="s">
        <v>5</v>
      </c>
      <c r="D8" s="67"/>
      <c r="E8" s="67"/>
      <c r="F8" s="67"/>
      <c r="G8" s="67"/>
      <c r="H8" s="67"/>
      <c r="I8" s="67"/>
      <c r="J8" s="76"/>
      <c r="K8" s="76"/>
      <c r="L8" s="76"/>
      <c r="M8" s="76"/>
      <c r="N8" s="76"/>
      <c r="O8" s="76"/>
      <c r="P8" s="76"/>
      <c r="Q8" s="76"/>
    </row>
    <row r="9" spans="1:17" ht="76.900000000000006" customHeight="1">
      <c r="A9" s="76"/>
      <c r="B9" s="115" t="s">
        <v>6</v>
      </c>
      <c r="C9" s="116"/>
      <c r="D9" s="67"/>
      <c r="E9" s="67"/>
      <c r="F9" s="67"/>
      <c r="G9" s="67"/>
      <c r="H9" s="67"/>
      <c r="I9" s="67"/>
      <c r="J9" s="76"/>
      <c r="K9" s="76"/>
      <c r="L9" s="76"/>
      <c r="M9" s="76"/>
      <c r="N9" s="76"/>
      <c r="O9" s="76"/>
      <c r="P9" s="76"/>
      <c r="Q9" s="76"/>
    </row>
    <row r="10" spans="1:17" ht="17.45">
      <c r="A10" s="76"/>
      <c r="B10" s="25"/>
      <c r="C10" s="25"/>
      <c r="D10" s="67"/>
      <c r="E10" s="67"/>
      <c r="F10" s="67"/>
      <c r="G10" s="67"/>
      <c r="H10" s="67"/>
      <c r="I10" s="67"/>
      <c r="J10" s="76"/>
      <c r="K10" s="76"/>
      <c r="L10" s="76"/>
      <c r="M10" s="76"/>
      <c r="N10" s="76"/>
      <c r="O10" s="76"/>
      <c r="P10" s="76"/>
      <c r="Q10" s="76"/>
    </row>
    <row r="11" spans="1:17">
      <c r="A11" s="76"/>
      <c r="B11" s="6"/>
      <c r="C11" s="6"/>
      <c r="D11" s="6"/>
      <c r="E11" s="6"/>
      <c r="F11" s="6"/>
      <c r="G11" s="6"/>
      <c r="H11" s="6"/>
      <c r="I11" s="76"/>
      <c r="J11" s="76"/>
      <c r="K11" s="76"/>
      <c r="L11" s="76"/>
      <c r="M11" s="76"/>
      <c r="N11" s="76"/>
      <c r="O11" s="76"/>
      <c r="P11" s="76"/>
      <c r="Q11" s="76"/>
    </row>
    <row r="12" spans="1:17" ht="21">
      <c r="A12" s="76"/>
      <c r="B12" s="130"/>
      <c r="C12" s="131"/>
      <c r="D12" s="131"/>
      <c r="E12" s="131"/>
      <c r="F12" s="131"/>
      <c r="G12" s="131"/>
      <c r="H12" s="131"/>
      <c r="I12" s="131"/>
      <c r="J12" s="132"/>
      <c r="K12" s="76"/>
      <c r="L12" s="76"/>
      <c r="M12" s="76"/>
      <c r="N12" s="76"/>
      <c r="O12" s="76"/>
      <c r="P12" s="76"/>
      <c r="Q12" s="76"/>
    </row>
    <row r="13" spans="1:17">
      <c r="A13" s="76"/>
      <c r="B13" s="76"/>
      <c r="C13" s="76"/>
      <c r="D13" s="76"/>
      <c r="E13" s="76"/>
      <c r="F13" s="76"/>
      <c r="G13" s="77" t="s">
        <v>7</v>
      </c>
      <c r="H13" s="77" t="s">
        <v>8</v>
      </c>
      <c r="I13" s="77" t="s">
        <v>9</v>
      </c>
      <c r="J13" s="76"/>
      <c r="K13" s="76"/>
      <c r="L13" s="76"/>
      <c r="M13" s="76"/>
      <c r="N13" s="76"/>
      <c r="O13" s="76"/>
      <c r="P13" s="76"/>
      <c r="Q13" s="76"/>
    </row>
    <row r="14" spans="1:17" ht="46.5" customHeight="1">
      <c r="A14" s="78"/>
      <c r="B14" s="109" t="s">
        <v>10</v>
      </c>
      <c r="C14" s="110"/>
      <c r="D14" s="110"/>
      <c r="E14" s="110"/>
      <c r="F14" s="110"/>
      <c r="G14" s="110"/>
      <c r="H14" s="110"/>
      <c r="I14" s="110"/>
      <c r="J14" s="111"/>
      <c r="K14" s="7"/>
      <c r="L14" s="76"/>
      <c r="M14" s="76"/>
      <c r="N14" s="76"/>
      <c r="O14" s="76"/>
      <c r="P14" s="76"/>
      <c r="Q14" s="76"/>
    </row>
    <row r="15" spans="1:17" ht="77.25" customHeight="1">
      <c r="A15" s="79" t="s">
        <v>11</v>
      </c>
      <c r="B15" s="8" t="s">
        <v>12</v>
      </c>
      <c r="C15" s="8" t="s">
        <v>13</v>
      </c>
      <c r="D15" s="9" t="s">
        <v>14</v>
      </c>
      <c r="E15" s="9" t="s">
        <v>14</v>
      </c>
      <c r="F15" s="9"/>
      <c r="G15" s="9" t="s">
        <v>15</v>
      </c>
      <c r="H15" s="10" t="s">
        <v>16</v>
      </c>
      <c r="I15" s="10" t="s">
        <v>17</v>
      </c>
      <c r="J15" s="80" t="s">
        <v>18</v>
      </c>
      <c r="K15" s="7"/>
      <c r="L15" s="76"/>
      <c r="M15" s="76"/>
      <c r="N15" s="76"/>
      <c r="O15" s="76"/>
      <c r="P15" s="76"/>
      <c r="Q15" s="76"/>
    </row>
    <row r="16" spans="1:17">
      <c r="A16" s="103"/>
      <c r="B16" s="104"/>
      <c r="C16" s="104"/>
      <c r="D16" s="104"/>
      <c r="E16" s="104"/>
      <c r="F16" s="104"/>
      <c r="G16" s="104"/>
      <c r="H16" s="104"/>
      <c r="I16" s="104"/>
      <c r="J16" s="105"/>
      <c r="K16" s="7"/>
      <c r="L16" s="76"/>
      <c r="M16" s="76"/>
      <c r="N16" s="76"/>
      <c r="O16" s="76"/>
      <c r="P16" s="76"/>
      <c r="Q16" s="76"/>
    </row>
    <row r="17" spans="1:17" ht="29.25" customHeight="1">
      <c r="A17" s="103" t="s">
        <v>19</v>
      </c>
      <c r="B17" s="104"/>
      <c r="C17" s="104"/>
      <c r="D17" s="104"/>
      <c r="E17" s="104"/>
      <c r="F17" s="104"/>
      <c r="G17" s="104"/>
      <c r="H17" s="104"/>
      <c r="I17" s="104"/>
      <c r="J17" s="105"/>
      <c r="K17" s="7"/>
      <c r="L17" s="76"/>
      <c r="M17" s="76"/>
      <c r="N17" s="76"/>
      <c r="O17" s="76"/>
      <c r="P17" s="76"/>
      <c r="Q17" s="76"/>
    </row>
    <row r="18" spans="1:17" ht="158.44999999999999">
      <c r="A18" s="81">
        <v>1.1000000000000001</v>
      </c>
      <c r="B18" s="82" t="s">
        <v>20</v>
      </c>
      <c r="C18" s="82" t="s">
        <v>21</v>
      </c>
      <c r="D18" s="81" t="s">
        <v>22</v>
      </c>
      <c r="E18" s="81" t="s">
        <v>23</v>
      </c>
      <c r="F18" s="83"/>
      <c r="G18" s="81"/>
      <c r="H18" s="81">
        <v>175</v>
      </c>
      <c r="I18" s="81">
        <f>G18*H18</f>
        <v>0</v>
      </c>
      <c r="J18" s="84"/>
      <c r="K18" s="7"/>
      <c r="L18" s="76"/>
      <c r="M18" s="76"/>
      <c r="N18" s="76"/>
      <c r="O18" s="76"/>
      <c r="P18" s="76"/>
      <c r="Q18" s="76"/>
    </row>
    <row r="19" spans="1:17" ht="171.6">
      <c r="A19" s="81">
        <f>A18+0.1</f>
        <v>1.2000000000000002</v>
      </c>
      <c r="B19" s="82" t="s">
        <v>24</v>
      </c>
      <c r="C19" s="83" t="s">
        <v>25</v>
      </c>
      <c r="D19" s="81" t="s">
        <v>22</v>
      </c>
      <c r="E19" s="81" t="s">
        <v>23</v>
      </c>
      <c r="F19" s="83"/>
      <c r="G19" s="81"/>
      <c r="H19" s="81">
        <v>50</v>
      </c>
      <c r="I19" s="81">
        <f>G19*H19</f>
        <v>0</v>
      </c>
      <c r="J19" s="84"/>
      <c r="K19" s="7"/>
      <c r="L19" s="76"/>
      <c r="M19" s="76" t="s">
        <v>26</v>
      </c>
      <c r="N19" s="76"/>
      <c r="O19" s="76"/>
      <c r="P19" s="76"/>
      <c r="Q19" s="76"/>
    </row>
    <row r="20" spans="1:17" ht="132">
      <c r="A20" s="81">
        <f>A19+0.1</f>
        <v>1.3000000000000003</v>
      </c>
      <c r="B20" s="74" t="s">
        <v>27</v>
      </c>
      <c r="C20" s="83" t="s">
        <v>28</v>
      </c>
      <c r="D20" s="81" t="s">
        <v>22</v>
      </c>
      <c r="E20" s="81" t="s">
        <v>23</v>
      </c>
      <c r="F20" s="83"/>
      <c r="G20" s="81"/>
      <c r="H20" s="81">
        <v>10</v>
      </c>
      <c r="I20" s="81">
        <f>G20*H20</f>
        <v>0</v>
      </c>
      <c r="J20" s="84"/>
      <c r="K20" s="7"/>
      <c r="L20" s="76"/>
      <c r="M20" s="76"/>
      <c r="N20" s="76"/>
      <c r="O20" s="76"/>
      <c r="P20" s="76"/>
      <c r="Q20" s="76"/>
    </row>
    <row r="21" spans="1:17" ht="132">
      <c r="A21" s="81">
        <f>A20+0.1</f>
        <v>1.4000000000000004</v>
      </c>
      <c r="B21" s="82" t="s">
        <v>29</v>
      </c>
      <c r="C21" s="82" t="s">
        <v>30</v>
      </c>
      <c r="D21" s="81" t="s">
        <v>22</v>
      </c>
      <c r="E21" s="81" t="s">
        <v>23</v>
      </c>
      <c r="F21" s="83"/>
      <c r="G21" s="81"/>
      <c r="H21" s="81">
        <v>10</v>
      </c>
      <c r="I21" s="81">
        <f>G21*H21</f>
        <v>0</v>
      </c>
      <c r="J21" s="84"/>
      <c r="K21" s="7"/>
      <c r="L21" s="76"/>
      <c r="M21" s="76"/>
      <c r="N21" s="76"/>
      <c r="O21" s="76"/>
      <c r="P21" s="76"/>
      <c r="Q21" s="76"/>
    </row>
    <row r="22" spans="1:17" ht="132">
      <c r="A22" s="81">
        <f>A21+0.1</f>
        <v>1.5000000000000004</v>
      </c>
      <c r="B22" s="82" t="s">
        <v>31</v>
      </c>
      <c r="C22" s="82" t="s">
        <v>32</v>
      </c>
      <c r="D22" s="81" t="s">
        <v>22</v>
      </c>
      <c r="E22" s="81" t="s">
        <v>23</v>
      </c>
      <c r="F22" s="83"/>
      <c r="G22" s="81"/>
      <c r="H22" s="81">
        <v>5</v>
      </c>
      <c r="I22" s="81">
        <f>G22*H22</f>
        <v>0</v>
      </c>
      <c r="J22" s="84"/>
      <c r="K22" s="7"/>
      <c r="L22" s="76"/>
      <c r="M22" s="76"/>
      <c r="N22" s="76"/>
      <c r="O22" s="76"/>
      <c r="P22" s="76"/>
      <c r="Q22" s="76"/>
    </row>
    <row r="23" spans="1:17" ht="17.45">
      <c r="A23" s="85"/>
      <c r="B23" s="120"/>
      <c r="C23" s="120"/>
      <c r="D23" s="120"/>
      <c r="E23" s="120"/>
      <c r="F23" s="120"/>
      <c r="G23" s="120"/>
      <c r="H23" s="120"/>
      <c r="I23" s="35">
        <f>SUM(I18:I22)</f>
        <v>0</v>
      </c>
      <c r="J23" s="84">
        <f>SUM(J18:J22)</f>
        <v>0</v>
      </c>
      <c r="K23" s="7"/>
      <c r="L23" s="76"/>
      <c r="M23" s="76"/>
      <c r="N23" s="76"/>
      <c r="O23" s="76"/>
      <c r="P23" s="76"/>
      <c r="Q23" s="76"/>
    </row>
    <row r="24" spans="1:17" ht="18" customHeight="1">
      <c r="A24" s="124"/>
      <c r="B24" s="125"/>
      <c r="C24" s="125"/>
      <c r="D24" s="125"/>
      <c r="E24" s="125"/>
      <c r="F24" s="125"/>
      <c r="G24" s="125"/>
      <c r="H24" s="125"/>
      <c r="I24" s="125"/>
      <c r="J24" s="126"/>
      <c r="K24" s="7"/>
      <c r="L24" s="76"/>
      <c r="M24" s="76"/>
      <c r="N24" s="76"/>
      <c r="O24" s="76"/>
      <c r="P24" s="76"/>
      <c r="Q24" s="76"/>
    </row>
    <row r="25" spans="1:17" ht="18" customHeight="1">
      <c r="A25" s="127"/>
      <c r="B25" s="128"/>
      <c r="C25" s="128"/>
      <c r="D25" s="128"/>
      <c r="E25" s="128"/>
      <c r="F25" s="128"/>
      <c r="G25" s="128"/>
      <c r="H25" s="128"/>
      <c r="I25" s="128"/>
      <c r="J25" s="129"/>
      <c r="K25" s="7"/>
      <c r="L25" s="76"/>
      <c r="M25" s="76"/>
      <c r="N25" s="76"/>
      <c r="O25" s="76"/>
      <c r="P25" s="76"/>
      <c r="Q25" s="76"/>
    </row>
    <row r="26" spans="1:17" ht="88.5" customHeight="1">
      <c r="A26" s="79" t="s">
        <v>33</v>
      </c>
      <c r="B26" s="8" t="s">
        <v>12</v>
      </c>
      <c r="C26" s="8" t="s">
        <v>13</v>
      </c>
      <c r="D26" s="9" t="s">
        <v>14</v>
      </c>
      <c r="E26" s="9" t="s">
        <v>14</v>
      </c>
      <c r="F26" s="9"/>
      <c r="G26" s="9" t="s">
        <v>15</v>
      </c>
      <c r="H26" s="10" t="s">
        <v>16</v>
      </c>
      <c r="I26" s="10" t="s">
        <v>17</v>
      </c>
      <c r="J26" s="80" t="s">
        <v>18</v>
      </c>
      <c r="K26" s="7"/>
      <c r="L26" s="76"/>
      <c r="M26" s="76"/>
      <c r="N26" s="76"/>
      <c r="O26" s="76"/>
      <c r="P26" s="76"/>
      <c r="Q26" s="76"/>
    </row>
    <row r="27" spans="1:17" ht="12.75" customHeight="1">
      <c r="A27" s="137"/>
      <c r="B27" s="138"/>
      <c r="C27" s="138"/>
      <c r="D27" s="138"/>
      <c r="E27" s="138"/>
      <c r="F27" s="138"/>
      <c r="G27" s="138"/>
      <c r="H27" s="138"/>
      <c r="I27" s="138"/>
      <c r="J27" s="139"/>
      <c r="K27" s="7"/>
      <c r="L27" s="76"/>
      <c r="M27" s="76"/>
      <c r="N27" s="76"/>
      <c r="O27" s="76"/>
      <c r="P27" s="76"/>
      <c r="Q27" s="76"/>
    </row>
    <row r="28" spans="1:17" ht="30.6" customHeight="1">
      <c r="A28" s="137" t="s">
        <v>34</v>
      </c>
      <c r="B28" s="138"/>
      <c r="C28" s="138"/>
      <c r="D28" s="138"/>
      <c r="E28" s="138"/>
      <c r="F28" s="138"/>
      <c r="G28" s="138"/>
      <c r="H28" s="138"/>
      <c r="I28" s="138"/>
      <c r="J28" s="139"/>
      <c r="K28" s="7"/>
      <c r="L28" s="76"/>
      <c r="M28" s="76"/>
      <c r="N28" s="76"/>
      <c r="O28" s="76"/>
      <c r="P28" s="76"/>
      <c r="Q28" s="76"/>
    </row>
    <row r="29" spans="1:17">
      <c r="A29" s="86"/>
      <c r="B29" s="11"/>
      <c r="C29" s="87"/>
      <c r="D29" s="87"/>
      <c r="E29" s="87"/>
      <c r="F29" s="87"/>
      <c r="G29" s="87"/>
      <c r="H29" s="87"/>
      <c r="I29" s="87"/>
      <c r="J29" s="84"/>
      <c r="K29" s="7"/>
      <c r="L29" s="76"/>
      <c r="M29" s="76"/>
      <c r="N29" s="76"/>
      <c r="O29" s="76"/>
      <c r="P29" s="76"/>
      <c r="Q29" s="76"/>
    </row>
    <row r="30" spans="1:17" ht="12.6" customHeight="1">
      <c r="A30" s="86"/>
      <c r="B30" s="58" t="s">
        <v>35</v>
      </c>
      <c r="C30" s="36" t="s">
        <v>36</v>
      </c>
      <c r="D30" s="87"/>
      <c r="E30" s="87"/>
      <c r="F30" s="87"/>
      <c r="G30" s="87"/>
      <c r="H30" s="87"/>
      <c r="I30" s="87"/>
      <c r="J30" s="84"/>
      <c r="K30" s="7"/>
      <c r="L30" s="76"/>
      <c r="M30" s="76"/>
      <c r="N30" s="76"/>
      <c r="O30" s="76"/>
      <c r="P30" s="76"/>
      <c r="Q30" s="76"/>
    </row>
    <row r="31" spans="1:17" ht="211.15">
      <c r="A31" s="88">
        <v>2.0099999999999998</v>
      </c>
      <c r="B31" s="68" t="s">
        <v>37</v>
      </c>
      <c r="C31" s="68" t="s">
        <v>38</v>
      </c>
      <c r="D31" s="16" t="s">
        <v>39</v>
      </c>
      <c r="E31" s="16" t="s">
        <v>40</v>
      </c>
      <c r="F31" s="121"/>
      <c r="G31" s="88"/>
      <c r="H31" s="16">
        <v>2500</v>
      </c>
      <c r="I31" s="89">
        <f t="shared" ref="I31:I102" si="0">G31*H31</f>
        <v>0</v>
      </c>
      <c r="J31" s="84"/>
      <c r="K31" s="7"/>
      <c r="L31" s="90"/>
      <c r="M31" s="76"/>
      <c r="N31" s="76"/>
      <c r="O31" s="76"/>
      <c r="P31" s="76"/>
      <c r="Q31" s="76"/>
    </row>
    <row r="32" spans="1:17" ht="250.9">
      <c r="A32" s="88">
        <f t="shared" ref="A32:A42" si="1">A31+0.01</f>
        <v>2.0199999999999996</v>
      </c>
      <c r="B32" s="68" t="s">
        <v>41</v>
      </c>
      <c r="C32" s="68" t="s">
        <v>42</v>
      </c>
      <c r="D32" s="16" t="s">
        <v>43</v>
      </c>
      <c r="E32" s="16" t="s">
        <v>44</v>
      </c>
      <c r="F32" s="121"/>
      <c r="G32" s="88"/>
      <c r="H32" s="16">
        <v>25</v>
      </c>
      <c r="I32" s="89">
        <f t="shared" si="0"/>
        <v>0</v>
      </c>
      <c r="J32" s="84"/>
      <c r="K32" s="7"/>
      <c r="L32" s="91"/>
      <c r="M32" s="76"/>
      <c r="N32" s="76"/>
      <c r="O32" s="76"/>
      <c r="P32" s="76"/>
      <c r="Q32" s="76"/>
    </row>
    <row r="33" spans="1:17" ht="303.60000000000002">
      <c r="A33" s="88">
        <f t="shared" si="1"/>
        <v>2.0299999999999994</v>
      </c>
      <c r="B33" s="68" t="s">
        <v>45</v>
      </c>
      <c r="C33" s="15" t="s">
        <v>46</v>
      </c>
      <c r="D33" s="16" t="s">
        <v>43</v>
      </c>
      <c r="E33" s="16" t="s">
        <v>44</v>
      </c>
      <c r="F33" s="121"/>
      <c r="G33" s="88"/>
      <c r="H33" s="16">
        <v>25</v>
      </c>
      <c r="I33" s="89">
        <f t="shared" si="0"/>
        <v>0</v>
      </c>
      <c r="J33" s="84"/>
      <c r="K33" s="7"/>
      <c r="L33" s="91"/>
      <c r="M33" s="76"/>
      <c r="N33" s="76"/>
      <c r="O33" s="76"/>
      <c r="P33" s="76"/>
      <c r="Q33" s="76"/>
    </row>
    <row r="34" spans="1:17" ht="79.150000000000006">
      <c r="A34" s="88">
        <f t="shared" si="1"/>
        <v>2.0399999999999991</v>
      </c>
      <c r="B34" s="68" t="s">
        <v>47</v>
      </c>
      <c r="C34" s="68" t="s">
        <v>48</v>
      </c>
      <c r="D34" s="16" t="s">
        <v>43</v>
      </c>
      <c r="E34" s="16" t="s">
        <v>44</v>
      </c>
      <c r="F34" s="121"/>
      <c r="G34" s="88"/>
      <c r="H34" s="13">
        <v>25</v>
      </c>
      <c r="I34" s="89">
        <f t="shared" si="0"/>
        <v>0</v>
      </c>
      <c r="J34" s="84"/>
      <c r="K34" s="7"/>
      <c r="L34" s="14"/>
      <c r="M34" s="76"/>
      <c r="N34" s="76"/>
      <c r="O34" s="76"/>
      <c r="P34" s="76"/>
      <c r="Q34" s="76"/>
    </row>
    <row r="35" spans="1:17" ht="184.9">
      <c r="A35" s="88">
        <f>A34+0.01</f>
        <v>2.0499999999999989</v>
      </c>
      <c r="B35" s="68" t="s">
        <v>49</v>
      </c>
      <c r="C35" s="68" t="s">
        <v>50</v>
      </c>
      <c r="D35" s="16" t="s">
        <v>43</v>
      </c>
      <c r="E35" s="16" t="s">
        <v>44</v>
      </c>
      <c r="F35" s="121"/>
      <c r="G35" s="88"/>
      <c r="H35" s="13">
        <v>25</v>
      </c>
      <c r="I35" s="89">
        <f t="shared" si="0"/>
        <v>0</v>
      </c>
      <c r="J35" s="84"/>
      <c r="K35" s="7"/>
      <c r="L35" s="14"/>
      <c r="M35" s="76"/>
      <c r="N35" s="76"/>
      <c r="O35" s="76"/>
      <c r="P35" s="76"/>
      <c r="Q35" s="76"/>
    </row>
    <row r="36" spans="1:17" ht="52.9">
      <c r="A36" s="88">
        <f>A35+0.01</f>
        <v>2.0599999999999987</v>
      </c>
      <c r="B36" s="68" t="s">
        <v>51</v>
      </c>
      <c r="C36" s="68" t="s">
        <v>52</v>
      </c>
      <c r="D36" s="16" t="s">
        <v>43</v>
      </c>
      <c r="E36" s="16" t="s">
        <v>44</v>
      </c>
      <c r="F36" s="121"/>
      <c r="G36" s="88"/>
      <c r="H36" s="13">
        <v>250</v>
      </c>
      <c r="I36" s="89">
        <f t="shared" si="0"/>
        <v>0</v>
      </c>
      <c r="J36" s="84"/>
      <c r="K36" s="7"/>
      <c r="L36" s="14"/>
      <c r="M36" s="76"/>
      <c r="N36" s="76"/>
      <c r="O36" s="76"/>
      <c r="P36" s="76"/>
      <c r="Q36" s="76"/>
    </row>
    <row r="37" spans="1:17" ht="52.9">
      <c r="A37" s="88">
        <f>A36+0.01</f>
        <v>2.0699999999999985</v>
      </c>
      <c r="B37" s="68" t="s">
        <v>53</v>
      </c>
      <c r="C37" s="68" t="s">
        <v>54</v>
      </c>
      <c r="D37" s="16" t="s">
        <v>43</v>
      </c>
      <c r="E37" s="16" t="s">
        <v>44</v>
      </c>
      <c r="F37" s="121"/>
      <c r="G37" s="88"/>
      <c r="H37" s="16">
        <v>25</v>
      </c>
      <c r="I37" s="89">
        <f t="shared" si="0"/>
        <v>0</v>
      </c>
      <c r="J37" s="84"/>
      <c r="K37" s="7"/>
      <c r="L37" s="91"/>
      <c r="M37" s="76"/>
      <c r="N37" s="76"/>
      <c r="O37" s="76"/>
      <c r="P37" s="76"/>
      <c r="Q37" s="76"/>
    </row>
    <row r="38" spans="1:17" ht="52.9">
      <c r="A38" s="88">
        <f t="shared" si="1"/>
        <v>2.0799999999999983</v>
      </c>
      <c r="B38" s="68" t="s">
        <v>55</v>
      </c>
      <c r="C38" s="68" t="s">
        <v>56</v>
      </c>
      <c r="D38" s="16" t="s">
        <v>43</v>
      </c>
      <c r="E38" s="16" t="s">
        <v>44</v>
      </c>
      <c r="F38" s="121"/>
      <c r="G38" s="88"/>
      <c r="H38" s="16">
        <v>25</v>
      </c>
      <c r="I38" s="89">
        <f t="shared" si="0"/>
        <v>0</v>
      </c>
      <c r="J38" s="84"/>
      <c r="K38" s="7"/>
      <c r="L38" s="91"/>
      <c r="M38" s="76"/>
      <c r="N38" s="76"/>
      <c r="O38" s="76"/>
      <c r="P38" s="76"/>
      <c r="Q38" s="76"/>
    </row>
    <row r="39" spans="1:17" ht="396">
      <c r="A39" s="88">
        <f t="shared" si="1"/>
        <v>2.0899999999999981</v>
      </c>
      <c r="B39" s="68" t="s">
        <v>57</v>
      </c>
      <c r="C39" s="68" t="s">
        <v>58</v>
      </c>
      <c r="D39" s="16" t="s">
        <v>22</v>
      </c>
      <c r="E39" s="16" t="s">
        <v>23</v>
      </c>
      <c r="F39" s="121"/>
      <c r="G39" s="88"/>
      <c r="H39" s="16">
        <v>25</v>
      </c>
      <c r="I39" s="89">
        <f t="shared" si="0"/>
        <v>0</v>
      </c>
      <c r="J39" s="84"/>
      <c r="K39" s="7"/>
      <c r="L39" s="91"/>
      <c r="M39" s="76"/>
      <c r="N39" s="76"/>
      <c r="O39" s="76"/>
      <c r="P39" s="76"/>
      <c r="Q39" s="76"/>
    </row>
    <row r="40" spans="1:17" ht="250.9">
      <c r="A40" s="88">
        <f t="shared" si="1"/>
        <v>2.0999999999999979</v>
      </c>
      <c r="B40" s="68" t="s">
        <v>59</v>
      </c>
      <c r="C40" s="68" t="s">
        <v>60</v>
      </c>
      <c r="D40" s="16" t="s">
        <v>22</v>
      </c>
      <c r="E40" s="16" t="s">
        <v>23</v>
      </c>
      <c r="F40" s="121"/>
      <c r="G40" s="88"/>
      <c r="H40" s="16">
        <v>25</v>
      </c>
      <c r="I40" s="89">
        <f t="shared" si="0"/>
        <v>0</v>
      </c>
      <c r="J40" s="84"/>
      <c r="K40" s="7"/>
      <c r="L40" s="91"/>
      <c r="M40" s="76"/>
      <c r="N40" s="76"/>
      <c r="O40" s="76"/>
      <c r="P40" s="76"/>
      <c r="Q40" s="76"/>
    </row>
    <row r="41" spans="1:17" ht="211.15">
      <c r="A41" s="88">
        <f t="shared" si="1"/>
        <v>2.1099999999999977</v>
      </c>
      <c r="B41" s="68" t="s">
        <v>61</v>
      </c>
      <c r="C41" s="68" t="s">
        <v>62</v>
      </c>
      <c r="D41" s="16" t="s">
        <v>22</v>
      </c>
      <c r="E41" s="16" t="s">
        <v>23</v>
      </c>
      <c r="F41" s="121"/>
      <c r="G41" s="88"/>
      <c r="H41" s="16">
        <v>25</v>
      </c>
      <c r="I41" s="89">
        <f t="shared" si="0"/>
        <v>0</v>
      </c>
      <c r="J41" s="84"/>
      <c r="K41" s="7"/>
      <c r="L41" s="91"/>
      <c r="M41" s="76"/>
      <c r="N41" s="76"/>
      <c r="O41" s="76"/>
      <c r="P41" s="76"/>
      <c r="Q41" s="76"/>
    </row>
    <row r="42" spans="1:17" ht="118.9">
      <c r="A42" s="88">
        <f t="shared" si="1"/>
        <v>2.1199999999999974</v>
      </c>
      <c r="B42" s="68" t="s">
        <v>63</v>
      </c>
      <c r="C42" s="68" t="s">
        <v>64</v>
      </c>
      <c r="D42" s="16" t="s">
        <v>22</v>
      </c>
      <c r="E42" s="16" t="s">
        <v>23</v>
      </c>
      <c r="F42" s="121"/>
      <c r="G42" s="88"/>
      <c r="H42" s="16">
        <v>25</v>
      </c>
      <c r="I42" s="89">
        <f t="shared" si="0"/>
        <v>0</v>
      </c>
      <c r="J42" s="84"/>
      <c r="K42" s="7"/>
      <c r="L42" s="91"/>
      <c r="M42" s="76"/>
      <c r="N42" s="76"/>
      <c r="O42" s="76"/>
      <c r="P42" s="76"/>
      <c r="Q42" s="76"/>
    </row>
    <row r="43" spans="1:17" ht="184.9">
      <c r="A43" s="88">
        <f>A42+0.01</f>
        <v>2.1299999999999972</v>
      </c>
      <c r="B43" s="68" t="s">
        <v>65</v>
      </c>
      <c r="C43" s="68" t="s">
        <v>66</v>
      </c>
      <c r="D43" s="16" t="s">
        <v>22</v>
      </c>
      <c r="E43" s="16" t="s">
        <v>23</v>
      </c>
      <c r="F43" s="121"/>
      <c r="G43" s="88"/>
      <c r="H43" s="16">
        <v>25</v>
      </c>
      <c r="I43" s="89">
        <f t="shared" si="0"/>
        <v>0</v>
      </c>
      <c r="J43" s="84"/>
      <c r="K43" s="7"/>
      <c r="L43" s="91"/>
      <c r="M43" s="76"/>
      <c r="N43" s="76"/>
      <c r="O43" s="76"/>
      <c r="P43" s="76"/>
      <c r="Q43" s="76"/>
    </row>
    <row r="44" spans="1:17" ht="171" customHeight="1">
      <c r="A44" s="88">
        <f>A43+0.01</f>
        <v>2.139999999999997</v>
      </c>
      <c r="B44" s="68" t="s">
        <v>67</v>
      </c>
      <c r="C44" s="68" t="s">
        <v>68</v>
      </c>
      <c r="D44" s="16" t="s">
        <v>22</v>
      </c>
      <c r="E44" s="16" t="s">
        <v>23</v>
      </c>
      <c r="F44" s="121"/>
      <c r="G44" s="88"/>
      <c r="H44" s="16">
        <v>25</v>
      </c>
      <c r="I44" s="89">
        <f t="shared" si="0"/>
        <v>0</v>
      </c>
      <c r="J44" s="84"/>
      <c r="K44" s="7"/>
      <c r="L44" s="91"/>
      <c r="M44" s="76"/>
      <c r="N44" s="76"/>
      <c r="O44" s="76"/>
      <c r="P44" s="76"/>
      <c r="Q44" s="76"/>
    </row>
    <row r="45" spans="1:17">
      <c r="A45" s="88"/>
      <c r="B45" s="58" t="s">
        <v>69</v>
      </c>
      <c r="C45" s="58" t="s">
        <v>70</v>
      </c>
      <c r="D45" s="16"/>
      <c r="E45" s="16"/>
      <c r="F45" s="121"/>
      <c r="G45" s="88"/>
      <c r="H45" s="16"/>
      <c r="I45" s="89">
        <f t="shared" si="0"/>
        <v>0</v>
      </c>
      <c r="J45" s="84"/>
      <c r="K45" s="7"/>
      <c r="L45" s="91"/>
      <c r="M45" s="76"/>
      <c r="N45" s="76"/>
      <c r="O45" s="76"/>
      <c r="P45" s="76"/>
      <c r="Q45" s="76"/>
    </row>
    <row r="46" spans="1:17" ht="316.89999999999998">
      <c r="A46" s="88">
        <f>A44+0.01</f>
        <v>2.1499999999999968</v>
      </c>
      <c r="B46" s="68" t="s">
        <v>71</v>
      </c>
      <c r="C46" s="68" t="s">
        <v>72</v>
      </c>
      <c r="D46" s="16" t="s">
        <v>73</v>
      </c>
      <c r="E46" s="16" t="s">
        <v>74</v>
      </c>
      <c r="F46" s="121"/>
      <c r="G46" s="88"/>
      <c r="H46" s="16">
        <v>2500</v>
      </c>
      <c r="I46" s="89">
        <f t="shared" si="0"/>
        <v>0</v>
      </c>
      <c r="J46" s="84"/>
      <c r="K46" s="7"/>
      <c r="L46" s="91"/>
      <c r="M46" s="76"/>
      <c r="N46" s="76"/>
      <c r="O46" s="76"/>
      <c r="P46" s="76"/>
      <c r="Q46" s="76"/>
    </row>
    <row r="47" spans="1:17" ht="343.15">
      <c r="A47" s="88">
        <f>A46+0.01</f>
        <v>2.1599999999999966</v>
      </c>
      <c r="B47" s="68" t="s">
        <v>75</v>
      </c>
      <c r="C47" s="68" t="s">
        <v>76</v>
      </c>
      <c r="D47" s="16" t="s">
        <v>43</v>
      </c>
      <c r="E47" s="16" t="s">
        <v>77</v>
      </c>
      <c r="F47" s="122"/>
      <c r="G47" s="88"/>
      <c r="H47" s="16">
        <v>25</v>
      </c>
      <c r="I47" s="89">
        <f t="shared" si="0"/>
        <v>0</v>
      </c>
      <c r="J47" s="84"/>
      <c r="K47" s="7"/>
      <c r="L47" s="91"/>
      <c r="M47" s="76"/>
      <c r="N47" s="76"/>
      <c r="O47" s="76"/>
      <c r="P47" s="76"/>
      <c r="Q47" s="76"/>
    </row>
    <row r="48" spans="1:17" ht="171.6">
      <c r="A48" s="88">
        <f>A47+0.01</f>
        <v>2.1699999999999964</v>
      </c>
      <c r="B48" s="68" t="s">
        <v>78</v>
      </c>
      <c r="C48" s="68" t="s">
        <v>79</v>
      </c>
      <c r="D48" s="16" t="s">
        <v>22</v>
      </c>
      <c r="E48" s="16" t="s">
        <v>23</v>
      </c>
      <c r="F48" s="60"/>
      <c r="G48" s="88"/>
      <c r="H48" s="16">
        <v>25</v>
      </c>
      <c r="I48" s="89">
        <f t="shared" si="0"/>
        <v>0</v>
      </c>
      <c r="J48" s="84"/>
      <c r="K48" s="7"/>
      <c r="L48" s="91"/>
      <c r="M48" s="76"/>
      <c r="N48" s="76"/>
      <c r="O48" s="76"/>
      <c r="P48" s="76"/>
      <c r="Q48" s="76"/>
    </row>
    <row r="49" spans="1:17" ht="171.6">
      <c r="A49" s="88">
        <f>A48+0.01</f>
        <v>2.1799999999999962</v>
      </c>
      <c r="B49" s="68" t="s">
        <v>80</v>
      </c>
      <c r="C49" s="68" t="s">
        <v>81</v>
      </c>
      <c r="D49" s="16" t="s">
        <v>22</v>
      </c>
      <c r="E49" s="16" t="s">
        <v>23</v>
      </c>
      <c r="F49" s="121"/>
      <c r="G49" s="88"/>
      <c r="H49" s="16">
        <v>25</v>
      </c>
      <c r="I49" s="89">
        <f t="shared" si="0"/>
        <v>0</v>
      </c>
      <c r="J49" s="84"/>
      <c r="K49" s="7"/>
      <c r="L49" s="91"/>
      <c r="M49" s="76"/>
      <c r="N49" s="76"/>
      <c r="O49" s="76"/>
      <c r="P49" s="76"/>
      <c r="Q49" s="76"/>
    </row>
    <row r="50" spans="1:17">
      <c r="A50" s="88"/>
      <c r="B50" s="58" t="s">
        <v>82</v>
      </c>
      <c r="C50" s="58" t="s">
        <v>83</v>
      </c>
      <c r="D50" s="16"/>
      <c r="E50" s="16"/>
      <c r="F50" s="121"/>
      <c r="G50" s="88"/>
      <c r="H50" s="16"/>
      <c r="I50" s="89">
        <f t="shared" si="0"/>
        <v>0</v>
      </c>
      <c r="J50" s="84"/>
      <c r="K50" s="7"/>
      <c r="L50" s="91"/>
      <c r="M50" s="76"/>
      <c r="N50" s="76"/>
      <c r="O50" s="76"/>
      <c r="P50" s="76"/>
      <c r="Q50" s="76"/>
    </row>
    <row r="51" spans="1:17" ht="221.45" customHeight="1">
      <c r="A51" s="88">
        <f>A49+0.01</f>
        <v>2.1899999999999959</v>
      </c>
      <c r="B51" s="68" t="s">
        <v>84</v>
      </c>
      <c r="C51" s="68" t="s">
        <v>85</v>
      </c>
      <c r="D51" s="16" t="s">
        <v>39</v>
      </c>
      <c r="E51" s="16" t="s">
        <v>40</v>
      </c>
      <c r="F51" s="121"/>
      <c r="G51" s="88"/>
      <c r="H51" s="16">
        <v>2500</v>
      </c>
      <c r="I51" s="89">
        <f t="shared" si="0"/>
        <v>0</v>
      </c>
      <c r="J51" s="84"/>
      <c r="K51" s="7"/>
      <c r="L51" s="91"/>
      <c r="M51" s="76"/>
      <c r="N51" s="76"/>
      <c r="O51" s="76"/>
      <c r="P51" s="76"/>
      <c r="Q51" s="76"/>
    </row>
    <row r="52" spans="1:17" ht="277.14999999999998">
      <c r="A52" s="88">
        <f t="shared" ref="A52:A56" si="2">A51+0.01</f>
        <v>2.1999999999999957</v>
      </c>
      <c r="B52" s="68" t="s">
        <v>86</v>
      </c>
      <c r="C52" s="68" t="s">
        <v>87</v>
      </c>
      <c r="D52" s="16" t="s">
        <v>39</v>
      </c>
      <c r="E52" s="16" t="s">
        <v>40</v>
      </c>
      <c r="F52" s="121"/>
      <c r="G52" s="88"/>
      <c r="H52" s="16">
        <v>2500</v>
      </c>
      <c r="I52" s="89">
        <f t="shared" si="0"/>
        <v>0</v>
      </c>
      <c r="J52" s="84"/>
      <c r="K52" s="7"/>
      <c r="L52" s="91"/>
      <c r="M52" s="76"/>
      <c r="N52" s="76"/>
      <c r="O52" s="76"/>
      <c r="P52" s="76"/>
      <c r="Q52" s="76"/>
    </row>
    <row r="53" spans="1:17" ht="92.45">
      <c r="A53" s="88">
        <f t="shared" si="2"/>
        <v>2.2099999999999955</v>
      </c>
      <c r="B53" s="68" t="s">
        <v>88</v>
      </c>
      <c r="C53" s="68" t="s">
        <v>89</v>
      </c>
      <c r="D53" s="16" t="s">
        <v>22</v>
      </c>
      <c r="E53" s="16" t="s">
        <v>23</v>
      </c>
      <c r="F53" s="121"/>
      <c r="G53" s="88"/>
      <c r="H53" s="16">
        <v>50</v>
      </c>
      <c r="I53" s="89">
        <f t="shared" si="0"/>
        <v>0</v>
      </c>
      <c r="J53" s="84"/>
      <c r="K53" s="7"/>
      <c r="L53" s="91"/>
      <c r="M53" s="76"/>
      <c r="N53" s="76"/>
      <c r="O53" s="76"/>
      <c r="P53" s="76"/>
      <c r="Q53" s="76"/>
    </row>
    <row r="54" spans="1:17" ht="110.45" customHeight="1">
      <c r="A54" s="88">
        <f t="shared" si="2"/>
        <v>2.2199999999999953</v>
      </c>
      <c r="B54" s="68" t="s">
        <v>90</v>
      </c>
      <c r="C54" s="68" t="s">
        <v>91</v>
      </c>
      <c r="D54" s="16" t="s">
        <v>22</v>
      </c>
      <c r="E54" s="16" t="s">
        <v>23</v>
      </c>
      <c r="F54" s="121"/>
      <c r="G54" s="88"/>
      <c r="H54" s="16">
        <v>250</v>
      </c>
      <c r="I54" s="89">
        <f t="shared" si="0"/>
        <v>0</v>
      </c>
      <c r="J54" s="84"/>
      <c r="K54" s="7"/>
      <c r="L54" s="91"/>
      <c r="M54" s="76"/>
      <c r="N54" s="76"/>
      <c r="O54" s="76"/>
      <c r="P54" s="76"/>
      <c r="Q54" s="76"/>
    </row>
    <row r="55" spans="1:17" ht="92.45">
      <c r="A55" s="88">
        <f t="shared" si="2"/>
        <v>2.2299999999999951</v>
      </c>
      <c r="B55" s="68" t="s">
        <v>92</v>
      </c>
      <c r="C55" s="68" t="s">
        <v>93</v>
      </c>
      <c r="D55" s="16" t="s">
        <v>22</v>
      </c>
      <c r="E55" s="16" t="s">
        <v>23</v>
      </c>
      <c r="F55" s="121"/>
      <c r="G55" s="88"/>
      <c r="H55" s="16">
        <v>250</v>
      </c>
      <c r="I55" s="89">
        <f t="shared" si="0"/>
        <v>0</v>
      </c>
      <c r="J55" s="84"/>
      <c r="K55" s="7"/>
      <c r="L55" s="91"/>
      <c r="M55" s="76"/>
      <c r="N55" s="76"/>
      <c r="O55" s="76"/>
      <c r="P55" s="76"/>
      <c r="Q55" s="76"/>
    </row>
    <row r="56" spans="1:17" ht="105.6">
      <c r="A56" s="88">
        <f t="shared" si="2"/>
        <v>2.2399999999999949</v>
      </c>
      <c r="B56" s="68" t="s">
        <v>94</v>
      </c>
      <c r="C56" s="68" t="s">
        <v>95</v>
      </c>
      <c r="D56" s="16" t="s">
        <v>22</v>
      </c>
      <c r="E56" s="16" t="s">
        <v>23</v>
      </c>
      <c r="F56" s="121"/>
      <c r="G56" s="88"/>
      <c r="H56" s="16">
        <v>250</v>
      </c>
      <c r="I56" s="89">
        <f t="shared" si="0"/>
        <v>0</v>
      </c>
      <c r="J56" s="84"/>
      <c r="K56" s="7"/>
      <c r="L56" s="91"/>
      <c r="M56" s="76"/>
      <c r="N56" s="76"/>
      <c r="O56" s="76"/>
      <c r="P56" s="76"/>
      <c r="Q56" s="76"/>
    </row>
    <row r="57" spans="1:17">
      <c r="A57" s="88"/>
      <c r="B57" s="58" t="s">
        <v>96</v>
      </c>
      <c r="C57" s="58" t="s">
        <v>97</v>
      </c>
      <c r="D57" s="16"/>
      <c r="E57" s="16"/>
      <c r="F57" s="121"/>
      <c r="G57" s="88"/>
      <c r="H57" s="16"/>
      <c r="I57" s="89">
        <f t="shared" si="0"/>
        <v>0</v>
      </c>
      <c r="J57" s="84"/>
      <c r="K57" s="7"/>
      <c r="L57" s="91"/>
      <c r="M57" s="76"/>
      <c r="N57" s="76"/>
      <c r="O57" s="76"/>
      <c r="P57" s="76"/>
      <c r="Q57" s="76"/>
    </row>
    <row r="58" spans="1:17" ht="145.15">
      <c r="A58" s="88">
        <f>A56+0.01</f>
        <v>2.2499999999999947</v>
      </c>
      <c r="B58" s="68" t="s">
        <v>98</v>
      </c>
      <c r="C58" s="68" t="s">
        <v>99</v>
      </c>
      <c r="D58" s="16" t="s">
        <v>39</v>
      </c>
      <c r="E58" s="16" t="s">
        <v>40</v>
      </c>
      <c r="F58" s="121"/>
      <c r="G58" s="88"/>
      <c r="H58" s="16">
        <v>2500</v>
      </c>
      <c r="I58" s="89">
        <f t="shared" si="0"/>
        <v>0</v>
      </c>
      <c r="J58" s="84"/>
      <c r="K58" s="7"/>
      <c r="L58" s="91"/>
      <c r="M58" s="76"/>
      <c r="N58" s="76"/>
      <c r="O58" s="76"/>
      <c r="P58" s="76"/>
      <c r="Q58" s="76"/>
    </row>
    <row r="59" spans="1:17" ht="132">
      <c r="A59" s="88">
        <f>A58+0.01</f>
        <v>2.2599999999999945</v>
      </c>
      <c r="B59" s="68" t="s">
        <v>100</v>
      </c>
      <c r="C59" s="68" t="s">
        <v>101</v>
      </c>
      <c r="D59" s="16" t="s">
        <v>39</v>
      </c>
      <c r="E59" s="16" t="s">
        <v>40</v>
      </c>
      <c r="F59" s="121"/>
      <c r="G59" s="88"/>
      <c r="H59" s="16">
        <v>2500</v>
      </c>
      <c r="I59" s="89">
        <f t="shared" si="0"/>
        <v>0</v>
      </c>
      <c r="J59" s="84"/>
      <c r="K59" s="7"/>
      <c r="L59" s="91"/>
      <c r="M59" s="76"/>
      <c r="N59" s="76"/>
      <c r="O59" s="76"/>
      <c r="P59" s="76"/>
      <c r="Q59" s="76"/>
    </row>
    <row r="60" spans="1:17" ht="158.44999999999999">
      <c r="A60" s="88">
        <f>A59+0.01</f>
        <v>2.2699999999999942</v>
      </c>
      <c r="B60" s="68" t="s">
        <v>102</v>
      </c>
      <c r="C60" s="68" t="s">
        <v>103</v>
      </c>
      <c r="D60" s="16" t="s">
        <v>39</v>
      </c>
      <c r="E60" s="16" t="s">
        <v>40</v>
      </c>
      <c r="F60" s="121"/>
      <c r="G60" s="88"/>
      <c r="H60" s="16">
        <v>2500</v>
      </c>
      <c r="I60" s="89">
        <f t="shared" si="0"/>
        <v>0</v>
      </c>
      <c r="J60" s="84"/>
      <c r="K60" s="7"/>
      <c r="L60" s="91"/>
      <c r="M60" s="76"/>
      <c r="N60" s="76"/>
      <c r="O60" s="76"/>
      <c r="P60" s="76"/>
      <c r="Q60" s="76"/>
    </row>
    <row r="61" spans="1:17" ht="66">
      <c r="A61" s="88">
        <f>A60+0.01</f>
        <v>2.279999999999994</v>
      </c>
      <c r="B61" s="15" t="s">
        <v>104</v>
      </c>
      <c r="C61" s="15" t="s">
        <v>105</v>
      </c>
      <c r="D61" s="16" t="s">
        <v>106</v>
      </c>
      <c r="E61" s="16" t="s">
        <v>107</v>
      </c>
      <c r="F61" s="121"/>
      <c r="G61" s="88"/>
      <c r="H61" s="16">
        <v>100</v>
      </c>
      <c r="I61" s="89">
        <f t="shared" si="0"/>
        <v>0</v>
      </c>
      <c r="J61" s="84"/>
      <c r="K61" s="7"/>
      <c r="L61" s="91"/>
      <c r="M61" s="76"/>
      <c r="N61" s="76"/>
      <c r="O61" s="76"/>
      <c r="P61" s="76"/>
      <c r="Q61" s="76"/>
    </row>
    <row r="62" spans="1:17" ht="66">
      <c r="A62" s="88">
        <f t="shared" ref="A62:A63" si="3">A61+0.01</f>
        <v>2.2899999999999938</v>
      </c>
      <c r="B62" s="15" t="s">
        <v>108</v>
      </c>
      <c r="C62" s="15" t="s">
        <v>109</v>
      </c>
      <c r="D62" s="16" t="s">
        <v>106</v>
      </c>
      <c r="E62" s="16" t="s">
        <v>107</v>
      </c>
      <c r="F62" s="121"/>
      <c r="G62" s="88"/>
      <c r="H62" s="16">
        <v>200</v>
      </c>
      <c r="I62" s="89">
        <f t="shared" si="0"/>
        <v>0</v>
      </c>
      <c r="J62" s="84"/>
      <c r="K62" s="7"/>
      <c r="L62" s="91"/>
      <c r="M62" s="76"/>
      <c r="N62" s="76"/>
      <c r="O62" s="76"/>
      <c r="P62" s="76"/>
      <c r="Q62" s="76"/>
    </row>
    <row r="63" spans="1:17" ht="158.44999999999999">
      <c r="A63" s="88">
        <f t="shared" si="3"/>
        <v>2.2999999999999936</v>
      </c>
      <c r="B63" s="68" t="s">
        <v>110</v>
      </c>
      <c r="C63" s="68" t="s">
        <v>111</v>
      </c>
      <c r="D63" s="16" t="s">
        <v>106</v>
      </c>
      <c r="E63" s="16" t="s">
        <v>107</v>
      </c>
      <c r="F63" s="121"/>
      <c r="G63" s="88"/>
      <c r="H63" s="16">
        <v>60</v>
      </c>
      <c r="I63" s="89">
        <f t="shared" si="0"/>
        <v>0</v>
      </c>
      <c r="J63" s="84"/>
      <c r="K63" s="7"/>
      <c r="L63" s="91"/>
      <c r="M63" s="76"/>
      <c r="N63" s="76"/>
      <c r="O63" s="76"/>
      <c r="P63" s="76"/>
      <c r="Q63" s="76"/>
    </row>
    <row r="64" spans="1:17" ht="105.6">
      <c r="A64" s="88">
        <f>A63+0.01</f>
        <v>2.3099999999999934</v>
      </c>
      <c r="B64" s="68" t="s">
        <v>112</v>
      </c>
      <c r="C64" s="68" t="s">
        <v>113</v>
      </c>
      <c r="D64" s="16" t="s">
        <v>22</v>
      </c>
      <c r="E64" s="16" t="s">
        <v>23</v>
      </c>
      <c r="F64" s="121"/>
      <c r="G64" s="88"/>
      <c r="H64" s="16">
        <v>100</v>
      </c>
      <c r="I64" s="89">
        <f t="shared" si="0"/>
        <v>0</v>
      </c>
      <c r="J64" s="84"/>
      <c r="K64" s="7"/>
      <c r="L64" s="91"/>
      <c r="M64" s="76"/>
      <c r="N64" s="76"/>
      <c r="O64" s="76"/>
      <c r="P64" s="76"/>
      <c r="Q64" s="76"/>
    </row>
    <row r="65" spans="1:17" ht="118.9">
      <c r="A65" s="88">
        <f>A64+0.01</f>
        <v>2.3199999999999932</v>
      </c>
      <c r="B65" s="68" t="s">
        <v>114</v>
      </c>
      <c r="C65" s="68" t="s">
        <v>115</v>
      </c>
      <c r="D65" s="16" t="s">
        <v>106</v>
      </c>
      <c r="E65" s="16" t="s">
        <v>107</v>
      </c>
      <c r="F65" s="121"/>
      <c r="G65" s="88"/>
      <c r="H65" s="16">
        <v>60</v>
      </c>
      <c r="I65" s="89">
        <f t="shared" si="0"/>
        <v>0</v>
      </c>
      <c r="J65" s="84"/>
      <c r="K65" s="7"/>
      <c r="L65" s="91"/>
      <c r="M65" s="76"/>
      <c r="N65" s="76"/>
      <c r="O65" s="76"/>
      <c r="P65" s="76"/>
      <c r="Q65" s="76"/>
    </row>
    <row r="66" spans="1:17" ht="118.9">
      <c r="A66" s="88">
        <f t="shared" ref="A66:A79" si="4">A65+0.01</f>
        <v>2.329999999999993</v>
      </c>
      <c r="B66" s="68" t="s">
        <v>116</v>
      </c>
      <c r="C66" s="68" t="s">
        <v>117</v>
      </c>
      <c r="D66" s="16" t="s">
        <v>106</v>
      </c>
      <c r="E66" s="16" t="s">
        <v>107</v>
      </c>
      <c r="F66" s="121"/>
      <c r="G66" s="88"/>
      <c r="H66" s="16">
        <v>100</v>
      </c>
      <c r="I66" s="89">
        <f t="shared" si="0"/>
        <v>0</v>
      </c>
      <c r="J66" s="84"/>
      <c r="K66" s="7"/>
      <c r="L66" s="91"/>
      <c r="M66" s="76"/>
      <c r="N66" s="76"/>
      <c r="O66" s="76"/>
      <c r="P66" s="76"/>
      <c r="Q66" s="76"/>
    </row>
    <row r="67" spans="1:17" ht="118.9">
      <c r="A67" s="88">
        <f t="shared" si="4"/>
        <v>2.3399999999999928</v>
      </c>
      <c r="B67" s="68" t="s">
        <v>118</v>
      </c>
      <c r="C67" s="68" t="s">
        <v>119</v>
      </c>
      <c r="D67" s="16" t="s">
        <v>106</v>
      </c>
      <c r="E67" s="16" t="s">
        <v>107</v>
      </c>
      <c r="F67" s="121"/>
      <c r="G67" s="88"/>
      <c r="H67" s="16">
        <v>100</v>
      </c>
      <c r="I67" s="89">
        <f t="shared" si="0"/>
        <v>0</v>
      </c>
      <c r="J67" s="84"/>
      <c r="K67" s="7"/>
      <c r="L67" s="91"/>
      <c r="M67" s="76"/>
      <c r="N67" s="76"/>
      <c r="O67" s="76"/>
      <c r="P67" s="76"/>
      <c r="Q67" s="76"/>
    </row>
    <row r="68" spans="1:17" ht="118.9">
      <c r="A68" s="88">
        <f t="shared" si="4"/>
        <v>2.3499999999999925</v>
      </c>
      <c r="B68" s="68" t="s">
        <v>120</v>
      </c>
      <c r="C68" s="68" t="s">
        <v>121</v>
      </c>
      <c r="D68" s="16" t="s">
        <v>106</v>
      </c>
      <c r="E68" s="16" t="s">
        <v>107</v>
      </c>
      <c r="F68" s="121"/>
      <c r="G68" s="88"/>
      <c r="H68" s="16">
        <v>100</v>
      </c>
      <c r="I68" s="89">
        <f t="shared" si="0"/>
        <v>0</v>
      </c>
      <c r="J68" s="84"/>
      <c r="K68" s="7"/>
      <c r="L68" s="91"/>
      <c r="M68" s="76"/>
      <c r="N68" s="76"/>
      <c r="O68" s="76"/>
      <c r="P68" s="76"/>
      <c r="Q68" s="76"/>
    </row>
    <row r="69" spans="1:17" ht="118.9" customHeight="1">
      <c r="A69" s="88">
        <f t="shared" si="4"/>
        <v>2.3599999999999923</v>
      </c>
      <c r="B69" s="68" t="s">
        <v>122</v>
      </c>
      <c r="C69" s="68" t="s">
        <v>123</v>
      </c>
      <c r="D69" s="16" t="s">
        <v>124</v>
      </c>
      <c r="E69" s="16" t="s">
        <v>125</v>
      </c>
      <c r="F69" s="121"/>
      <c r="G69" s="88"/>
      <c r="H69" s="16">
        <v>100</v>
      </c>
      <c r="I69" s="89">
        <f t="shared" si="0"/>
        <v>0</v>
      </c>
      <c r="J69" s="84"/>
      <c r="K69" s="7"/>
      <c r="L69" s="91"/>
      <c r="M69" s="76"/>
      <c r="N69" s="76"/>
      <c r="O69" s="76"/>
      <c r="P69" s="76"/>
      <c r="Q69" s="76"/>
    </row>
    <row r="70" spans="1:17" ht="105.6">
      <c r="A70" s="88">
        <f t="shared" si="4"/>
        <v>2.3699999999999921</v>
      </c>
      <c r="B70" s="68" t="s">
        <v>126</v>
      </c>
      <c r="C70" s="68" t="s">
        <v>127</v>
      </c>
      <c r="D70" s="16" t="s">
        <v>124</v>
      </c>
      <c r="E70" s="16" t="s">
        <v>125</v>
      </c>
      <c r="F70" s="121"/>
      <c r="G70" s="88"/>
      <c r="H70" s="16">
        <v>200</v>
      </c>
      <c r="I70" s="89">
        <f t="shared" si="0"/>
        <v>0</v>
      </c>
      <c r="J70" s="84"/>
      <c r="K70" s="7"/>
      <c r="L70" s="91"/>
      <c r="M70" s="76"/>
      <c r="N70" s="76"/>
      <c r="O70" s="76"/>
      <c r="P70" s="76"/>
      <c r="Q70" s="76"/>
    </row>
    <row r="71" spans="1:17" ht="92.45">
      <c r="A71" s="88">
        <f t="shared" si="4"/>
        <v>2.3799999999999919</v>
      </c>
      <c r="B71" s="68" t="s">
        <v>128</v>
      </c>
      <c r="C71" s="68" t="s">
        <v>129</v>
      </c>
      <c r="D71" s="16" t="s">
        <v>124</v>
      </c>
      <c r="E71" s="16" t="s">
        <v>125</v>
      </c>
      <c r="F71" s="121"/>
      <c r="G71" s="88"/>
      <c r="H71" s="16">
        <v>500</v>
      </c>
      <c r="I71" s="89">
        <f t="shared" si="0"/>
        <v>0</v>
      </c>
      <c r="J71" s="84"/>
      <c r="K71" s="7"/>
      <c r="L71" s="91"/>
      <c r="M71" s="76"/>
      <c r="N71" s="76"/>
      <c r="O71" s="76"/>
      <c r="P71" s="76"/>
      <c r="Q71" s="76"/>
    </row>
    <row r="72" spans="1:17" ht="171.6">
      <c r="A72" s="88">
        <f t="shared" si="4"/>
        <v>2.3899999999999917</v>
      </c>
      <c r="B72" s="68" t="s">
        <v>130</v>
      </c>
      <c r="C72" s="68" t="s">
        <v>131</v>
      </c>
      <c r="D72" s="16" t="s">
        <v>124</v>
      </c>
      <c r="E72" s="16" t="s">
        <v>125</v>
      </c>
      <c r="F72" s="121"/>
      <c r="G72" s="88"/>
      <c r="H72" s="16">
        <v>500</v>
      </c>
      <c r="I72" s="89">
        <f t="shared" si="0"/>
        <v>0</v>
      </c>
      <c r="J72" s="84"/>
      <c r="K72" s="7"/>
      <c r="L72" s="91"/>
      <c r="M72" s="76"/>
      <c r="N72" s="76"/>
      <c r="O72" s="76"/>
      <c r="P72" s="76"/>
      <c r="Q72" s="76"/>
    </row>
    <row r="73" spans="1:17" ht="92.45">
      <c r="A73" s="88">
        <f t="shared" si="4"/>
        <v>2.3999999999999915</v>
      </c>
      <c r="B73" s="68" t="s">
        <v>132</v>
      </c>
      <c r="C73" s="68" t="s">
        <v>133</v>
      </c>
      <c r="D73" s="16" t="s">
        <v>22</v>
      </c>
      <c r="E73" s="16" t="s">
        <v>23</v>
      </c>
      <c r="F73" s="121"/>
      <c r="G73" s="88"/>
      <c r="H73" s="16">
        <v>50</v>
      </c>
      <c r="I73" s="89">
        <f t="shared" si="0"/>
        <v>0</v>
      </c>
      <c r="J73" s="84"/>
      <c r="K73" s="7"/>
      <c r="L73" s="91"/>
      <c r="M73" s="76"/>
      <c r="N73" s="76"/>
      <c r="O73" s="76"/>
      <c r="P73" s="76"/>
      <c r="Q73" s="76"/>
    </row>
    <row r="74" spans="1:17" ht="118.9">
      <c r="A74" s="88">
        <f t="shared" si="4"/>
        <v>2.4099999999999913</v>
      </c>
      <c r="B74" s="68" t="s">
        <v>134</v>
      </c>
      <c r="C74" s="68" t="s">
        <v>135</v>
      </c>
      <c r="D74" s="16" t="s">
        <v>124</v>
      </c>
      <c r="E74" s="16" t="s">
        <v>125</v>
      </c>
      <c r="F74" s="121"/>
      <c r="G74" s="88"/>
      <c r="H74" s="16">
        <v>500</v>
      </c>
      <c r="I74" s="89">
        <f t="shared" si="0"/>
        <v>0</v>
      </c>
      <c r="J74" s="84"/>
      <c r="K74" s="7"/>
      <c r="L74" s="91"/>
      <c r="M74" s="76"/>
      <c r="N74" s="76"/>
      <c r="O74" s="76"/>
      <c r="P74" s="76"/>
      <c r="Q74" s="76"/>
    </row>
    <row r="75" spans="1:17" ht="132">
      <c r="A75" s="88">
        <f t="shared" si="4"/>
        <v>2.419999999999991</v>
      </c>
      <c r="B75" s="68" t="s">
        <v>136</v>
      </c>
      <c r="C75" s="68" t="s">
        <v>137</v>
      </c>
      <c r="D75" s="16" t="s">
        <v>124</v>
      </c>
      <c r="E75" s="16" t="s">
        <v>125</v>
      </c>
      <c r="F75" s="121"/>
      <c r="G75" s="88"/>
      <c r="H75" s="16">
        <v>200</v>
      </c>
      <c r="I75" s="89">
        <f t="shared" si="0"/>
        <v>0</v>
      </c>
      <c r="J75" s="84"/>
      <c r="K75" s="7"/>
      <c r="L75" s="91"/>
      <c r="M75" s="76"/>
      <c r="N75" s="76"/>
      <c r="O75" s="76"/>
      <c r="P75" s="76"/>
      <c r="Q75" s="76"/>
    </row>
    <row r="76" spans="1:17" ht="106.15" customHeight="1">
      <c r="A76" s="88">
        <f t="shared" si="4"/>
        <v>2.4299999999999908</v>
      </c>
      <c r="B76" s="144" t="s">
        <v>138</v>
      </c>
      <c r="C76" s="144" t="s">
        <v>139</v>
      </c>
      <c r="D76" s="16" t="s">
        <v>22</v>
      </c>
      <c r="E76" s="16" t="s">
        <v>23</v>
      </c>
      <c r="F76" s="121"/>
      <c r="G76" s="88"/>
      <c r="H76" s="16">
        <v>250</v>
      </c>
      <c r="I76" s="89">
        <f t="shared" si="0"/>
        <v>0</v>
      </c>
      <c r="J76" s="84"/>
      <c r="K76" s="7"/>
      <c r="L76" s="91"/>
      <c r="M76" s="76"/>
      <c r="N76" s="76"/>
      <c r="O76" s="76"/>
      <c r="P76" s="76"/>
      <c r="Q76" s="76"/>
    </row>
    <row r="77" spans="1:17" ht="109.9" customHeight="1">
      <c r="A77" s="88">
        <f t="shared" si="4"/>
        <v>2.4399999999999906</v>
      </c>
      <c r="B77" s="144" t="s">
        <v>140</v>
      </c>
      <c r="C77" s="144" t="s">
        <v>141</v>
      </c>
      <c r="D77" s="16" t="s">
        <v>22</v>
      </c>
      <c r="E77" s="16" t="s">
        <v>23</v>
      </c>
      <c r="F77" s="121"/>
      <c r="G77" s="88"/>
      <c r="H77" s="16">
        <v>250</v>
      </c>
      <c r="I77" s="89">
        <f t="shared" si="0"/>
        <v>0</v>
      </c>
      <c r="J77" s="84"/>
      <c r="K77" s="7"/>
      <c r="L77" s="91"/>
      <c r="M77" s="76"/>
      <c r="N77" s="76"/>
      <c r="O77" s="76"/>
      <c r="P77" s="76"/>
      <c r="Q77" s="76"/>
    </row>
    <row r="78" spans="1:17" ht="184.9">
      <c r="A78" s="88">
        <f t="shared" si="4"/>
        <v>2.4499999999999904</v>
      </c>
      <c r="B78" s="68" t="s">
        <v>142</v>
      </c>
      <c r="C78" s="68" t="s">
        <v>143</v>
      </c>
      <c r="D78" s="16" t="s">
        <v>124</v>
      </c>
      <c r="E78" s="16" t="s">
        <v>125</v>
      </c>
      <c r="F78" s="121"/>
      <c r="G78" s="88"/>
      <c r="H78" s="16">
        <v>50</v>
      </c>
      <c r="I78" s="89">
        <f t="shared" si="0"/>
        <v>0</v>
      </c>
      <c r="J78" s="84"/>
      <c r="K78" s="7"/>
      <c r="L78" s="91"/>
      <c r="M78" s="76"/>
      <c r="N78" s="76"/>
      <c r="O78" s="76"/>
      <c r="P78" s="76"/>
      <c r="Q78" s="76"/>
    </row>
    <row r="79" spans="1:17" ht="79.150000000000006">
      <c r="A79" s="88">
        <f t="shared" si="4"/>
        <v>2.4599999999999902</v>
      </c>
      <c r="B79" s="68" t="s">
        <v>144</v>
      </c>
      <c r="C79" s="68" t="s">
        <v>145</v>
      </c>
      <c r="D79" s="16" t="s">
        <v>39</v>
      </c>
      <c r="E79" s="16" t="s">
        <v>40</v>
      </c>
      <c r="F79" s="121"/>
      <c r="G79" s="88"/>
      <c r="H79" s="16">
        <v>250</v>
      </c>
      <c r="I79" s="89">
        <f t="shared" si="0"/>
        <v>0</v>
      </c>
      <c r="J79" s="84"/>
      <c r="K79" s="7"/>
      <c r="L79" s="91"/>
      <c r="M79" s="76"/>
      <c r="N79" s="76"/>
      <c r="O79" s="76"/>
      <c r="P79" s="76"/>
      <c r="Q79" s="76"/>
    </row>
    <row r="80" spans="1:17">
      <c r="A80" s="88"/>
      <c r="B80" s="62" t="s">
        <v>146</v>
      </c>
      <c r="C80" s="58" t="s">
        <v>147</v>
      </c>
      <c r="D80" s="16"/>
      <c r="E80" s="16"/>
      <c r="F80" s="121"/>
      <c r="G80" s="88"/>
      <c r="H80" s="16"/>
      <c r="I80" s="89"/>
      <c r="J80" s="84"/>
      <c r="K80" s="7"/>
      <c r="L80" s="91"/>
      <c r="M80" s="76"/>
      <c r="N80" s="76"/>
      <c r="O80" s="76"/>
      <c r="P80" s="76"/>
      <c r="Q80" s="76"/>
    </row>
    <row r="81" spans="1:17" ht="303.60000000000002">
      <c r="A81" s="88"/>
      <c r="B81" s="69" t="s">
        <v>148</v>
      </c>
      <c r="C81" s="68" t="s">
        <v>149</v>
      </c>
      <c r="D81" s="16"/>
      <c r="E81" s="16"/>
      <c r="F81" s="121"/>
      <c r="G81" s="88"/>
      <c r="H81" s="16"/>
      <c r="I81" s="89"/>
      <c r="J81" s="84"/>
      <c r="K81" s="7"/>
      <c r="L81" s="91"/>
      <c r="M81" s="76"/>
      <c r="N81" s="76"/>
      <c r="O81" s="76"/>
      <c r="P81" s="76"/>
      <c r="Q81" s="76"/>
    </row>
    <row r="82" spans="1:17" ht="39.6">
      <c r="A82" s="88">
        <f>A79+0.01</f>
        <v>2.46999999999999</v>
      </c>
      <c r="B82" s="68" t="s">
        <v>150</v>
      </c>
      <c r="C82" s="68" t="s">
        <v>151</v>
      </c>
      <c r="D82" s="16"/>
      <c r="E82" s="16"/>
      <c r="F82" s="121"/>
      <c r="G82" s="88"/>
      <c r="H82" s="16">
        <v>74</v>
      </c>
      <c r="I82" s="89">
        <v>0</v>
      </c>
      <c r="J82" s="84"/>
      <c r="K82" s="7"/>
      <c r="L82" s="91"/>
      <c r="M82" s="76"/>
      <c r="N82" s="76"/>
      <c r="O82" s="76"/>
      <c r="P82" s="76"/>
      <c r="Q82" s="76"/>
    </row>
    <row r="83" spans="1:17" ht="39.6">
      <c r="A83" s="88">
        <f>A82+0.01</f>
        <v>2.4799999999999898</v>
      </c>
      <c r="B83" s="68" t="s">
        <v>152</v>
      </c>
      <c r="C83" s="68" t="s">
        <v>153</v>
      </c>
      <c r="D83" s="16"/>
      <c r="E83" s="16"/>
      <c r="F83" s="121"/>
      <c r="G83" s="88"/>
      <c r="H83" s="16">
        <v>22</v>
      </c>
      <c r="I83" s="89">
        <v>0</v>
      </c>
      <c r="J83" s="84"/>
      <c r="K83" s="7"/>
      <c r="L83" s="91"/>
      <c r="M83" s="76"/>
      <c r="N83" s="76"/>
      <c r="O83" s="76"/>
      <c r="P83" s="76"/>
      <c r="Q83" s="76"/>
    </row>
    <row r="84" spans="1:17" ht="39.6">
      <c r="A84" s="88">
        <f t="shared" ref="A84:A89" si="5">A83+0.01</f>
        <v>2.4899999999999896</v>
      </c>
      <c r="B84" s="68" t="s">
        <v>154</v>
      </c>
      <c r="C84" s="68" t="s">
        <v>155</v>
      </c>
      <c r="D84" s="16"/>
      <c r="E84" s="16"/>
      <c r="F84" s="121"/>
      <c r="G84" s="88"/>
      <c r="H84" s="16">
        <v>4</v>
      </c>
      <c r="I84" s="89">
        <v>0</v>
      </c>
      <c r="J84" s="84"/>
      <c r="K84" s="7"/>
      <c r="L84" s="91"/>
      <c r="M84" s="76"/>
      <c r="N84" s="76"/>
      <c r="O84" s="76"/>
      <c r="P84" s="76"/>
      <c r="Q84" s="76"/>
    </row>
    <row r="85" spans="1:17" ht="39.6">
      <c r="A85" s="88">
        <f t="shared" si="5"/>
        <v>2.4999999999999893</v>
      </c>
      <c r="B85" s="68" t="s">
        <v>156</v>
      </c>
      <c r="C85" s="68" t="s">
        <v>157</v>
      </c>
      <c r="D85" s="16"/>
      <c r="E85" s="16"/>
      <c r="F85" s="121"/>
      <c r="G85" s="88"/>
      <c r="H85" s="16">
        <v>74</v>
      </c>
      <c r="I85" s="89">
        <v>0</v>
      </c>
      <c r="J85" s="84"/>
      <c r="K85" s="7"/>
      <c r="L85" s="91"/>
      <c r="M85" s="76"/>
      <c r="N85" s="76"/>
      <c r="O85" s="76"/>
      <c r="P85" s="76"/>
      <c r="Q85" s="76"/>
    </row>
    <row r="86" spans="1:17" ht="39.6">
      <c r="A86" s="88">
        <f t="shared" si="5"/>
        <v>2.5099999999999891</v>
      </c>
      <c r="B86" s="68" t="s">
        <v>158</v>
      </c>
      <c r="C86" s="68" t="s">
        <v>159</v>
      </c>
      <c r="D86" s="16"/>
      <c r="E86" s="16"/>
      <c r="F86" s="121"/>
      <c r="G86" s="88"/>
      <c r="H86" s="16">
        <v>22</v>
      </c>
      <c r="I86" s="89">
        <v>0</v>
      </c>
      <c r="J86" s="84"/>
      <c r="K86" s="7"/>
      <c r="L86" s="91"/>
      <c r="M86" s="76"/>
      <c r="N86" s="76"/>
      <c r="O86" s="76"/>
      <c r="P86" s="76"/>
      <c r="Q86" s="76"/>
    </row>
    <row r="87" spans="1:17" ht="39.6">
      <c r="A87" s="88">
        <f>A86+0.01</f>
        <v>2.5199999999999889</v>
      </c>
      <c r="B87" s="68" t="s">
        <v>160</v>
      </c>
      <c r="C87" s="68" t="s">
        <v>161</v>
      </c>
      <c r="D87" s="16"/>
      <c r="E87" s="16"/>
      <c r="F87" s="121"/>
      <c r="G87" s="88"/>
      <c r="H87" s="16">
        <v>4</v>
      </c>
      <c r="I87" s="89">
        <v>0</v>
      </c>
      <c r="J87" s="84"/>
      <c r="K87" s="7"/>
      <c r="L87" s="91"/>
      <c r="M87" s="76"/>
      <c r="N87" s="76"/>
      <c r="O87" s="76"/>
      <c r="P87" s="76"/>
      <c r="Q87" s="76"/>
    </row>
    <row r="88" spans="1:17" ht="39.6">
      <c r="A88" s="88">
        <f t="shared" si="5"/>
        <v>2.5299999999999887</v>
      </c>
      <c r="B88" s="68" t="s">
        <v>162</v>
      </c>
      <c r="C88" s="68" t="s">
        <v>163</v>
      </c>
      <c r="D88" s="16"/>
      <c r="E88" s="16"/>
      <c r="F88" s="121"/>
      <c r="G88" s="88"/>
      <c r="H88" s="16">
        <v>37</v>
      </c>
      <c r="I88" s="89">
        <v>0</v>
      </c>
      <c r="J88" s="84"/>
      <c r="K88" s="7"/>
      <c r="L88" s="91"/>
      <c r="M88" s="76"/>
      <c r="N88" s="76"/>
      <c r="O88" s="76"/>
      <c r="P88" s="76"/>
      <c r="Q88" s="76"/>
    </row>
    <row r="89" spans="1:17" ht="39.6">
      <c r="A89" s="88">
        <f t="shared" si="5"/>
        <v>2.5399999999999885</v>
      </c>
      <c r="B89" s="68" t="s">
        <v>164</v>
      </c>
      <c r="C89" s="68" t="s">
        <v>165</v>
      </c>
      <c r="D89" s="16"/>
      <c r="E89" s="16"/>
      <c r="F89" s="121"/>
      <c r="G89" s="88"/>
      <c r="H89" s="16">
        <v>11</v>
      </c>
      <c r="I89" s="89">
        <v>0</v>
      </c>
      <c r="J89" s="84"/>
      <c r="K89" s="7"/>
      <c r="L89" s="91"/>
      <c r="M89" s="76"/>
      <c r="N89" s="76"/>
      <c r="O89" s="76"/>
      <c r="P89" s="76"/>
      <c r="Q89" s="76"/>
    </row>
    <row r="90" spans="1:17" ht="39.6">
      <c r="A90" s="88">
        <f>A89+0.01</f>
        <v>2.5499999999999883</v>
      </c>
      <c r="B90" s="68" t="s">
        <v>166</v>
      </c>
      <c r="C90" s="68" t="s">
        <v>167</v>
      </c>
      <c r="D90" s="16"/>
      <c r="E90" s="16"/>
      <c r="F90" s="121"/>
      <c r="G90" s="88"/>
      <c r="H90" s="16">
        <v>2</v>
      </c>
      <c r="I90" s="89">
        <v>0</v>
      </c>
      <c r="J90" s="84"/>
      <c r="K90" s="7"/>
      <c r="L90" s="91"/>
      <c r="M90" s="76"/>
      <c r="N90" s="76"/>
      <c r="O90" s="76"/>
      <c r="P90" s="76"/>
      <c r="Q90" s="76"/>
    </row>
    <row r="91" spans="1:17" ht="145.15">
      <c r="A91" s="88"/>
      <c r="B91" s="69" t="s">
        <v>168</v>
      </c>
      <c r="C91" s="68" t="s">
        <v>169</v>
      </c>
      <c r="D91" s="16"/>
      <c r="E91" s="16"/>
      <c r="F91" s="121"/>
      <c r="G91" s="88"/>
      <c r="H91" s="16"/>
      <c r="I91" s="89"/>
      <c r="J91" s="84"/>
      <c r="K91" s="7"/>
      <c r="L91" s="91"/>
      <c r="M91" s="76"/>
      <c r="N91" s="76"/>
      <c r="O91" s="76"/>
      <c r="P91" s="76"/>
      <c r="Q91" s="76"/>
    </row>
    <row r="92" spans="1:17" ht="39.6">
      <c r="A92" s="88">
        <f>A90+0.01</f>
        <v>2.5599999999999881</v>
      </c>
      <c r="B92" s="15" t="s">
        <v>170</v>
      </c>
      <c r="C92" s="15" t="s">
        <v>171</v>
      </c>
      <c r="D92" s="16"/>
      <c r="E92" s="16"/>
      <c r="F92" s="121"/>
      <c r="G92" s="88"/>
      <c r="H92" s="16">
        <v>74</v>
      </c>
      <c r="I92" s="89">
        <f t="shared" si="0"/>
        <v>0</v>
      </c>
      <c r="J92" s="84"/>
      <c r="K92" s="7"/>
      <c r="L92" s="91"/>
      <c r="M92" s="76"/>
      <c r="N92" s="76"/>
      <c r="O92" s="76"/>
      <c r="P92" s="76"/>
      <c r="Q92" s="76"/>
    </row>
    <row r="93" spans="1:17" ht="39.6">
      <c r="A93" s="88">
        <f>A92+0.01</f>
        <v>2.5699999999999878</v>
      </c>
      <c r="B93" s="15" t="s">
        <v>172</v>
      </c>
      <c r="C93" s="15" t="s">
        <v>173</v>
      </c>
      <c r="D93" s="16"/>
      <c r="E93" s="16"/>
      <c r="F93" s="121"/>
      <c r="G93" s="88"/>
      <c r="H93" s="16">
        <v>22</v>
      </c>
      <c r="I93" s="89">
        <f t="shared" si="0"/>
        <v>0</v>
      </c>
      <c r="J93" s="84"/>
      <c r="K93" s="7"/>
      <c r="L93" s="91"/>
      <c r="M93" s="76"/>
      <c r="N93" s="76"/>
      <c r="O93" s="76"/>
      <c r="P93" s="76"/>
      <c r="Q93" s="76"/>
    </row>
    <row r="94" spans="1:17" ht="39.6">
      <c r="A94" s="88">
        <f t="shared" ref="A94:A100" si="6">A93+0.01</f>
        <v>2.5799999999999876</v>
      </c>
      <c r="B94" s="15" t="s">
        <v>174</v>
      </c>
      <c r="C94" s="15" t="s">
        <v>175</v>
      </c>
      <c r="D94" s="16"/>
      <c r="E94" s="16"/>
      <c r="F94" s="121"/>
      <c r="G94" s="88"/>
      <c r="H94" s="16">
        <v>4</v>
      </c>
      <c r="I94" s="89">
        <f t="shared" si="0"/>
        <v>0</v>
      </c>
      <c r="J94" s="84"/>
      <c r="K94" s="7"/>
      <c r="L94" s="91"/>
      <c r="M94" s="76"/>
      <c r="N94" s="76"/>
      <c r="O94" s="76"/>
      <c r="P94" s="76"/>
      <c r="Q94" s="76"/>
    </row>
    <row r="95" spans="1:17" ht="39.6">
      <c r="A95" s="88">
        <f t="shared" si="6"/>
        <v>2.5899999999999874</v>
      </c>
      <c r="B95" s="15" t="s">
        <v>176</v>
      </c>
      <c r="C95" s="15" t="s">
        <v>177</v>
      </c>
      <c r="D95" s="16"/>
      <c r="E95" s="16"/>
      <c r="F95" s="121"/>
      <c r="G95" s="88"/>
      <c r="H95" s="16">
        <v>74</v>
      </c>
      <c r="I95" s="89">
        <f t="shared" si="0"/>
        <v>0</v>
      </c>
      <c r="J95" s="84"/>
      <c r="K95" s="7"/>
      <c r="L95" s="91"/>
      <c r="M95" s="76"/>
      <c r="N95" s="76"/>
      <c r="O95" s="76"/>
      <c r="P95" s="76"/>
      <c r="Q95" s="76"/>
    </row>
    <row r="96" spans="1:17" ht="39.6">
      <c r="A96" s="88">
        <f>A95+0.01</f>
        <v>2.5999999999999872</v>
      </c>
      <c r="B96" s="15" t="s">
        <v>178</v>
      </c>
      <c r="C96" s="15" t="s">
        <v>179</v>
      </c>
      <c r="D96" s="16"/>
      <c r="E96" s="16"/>
      <c r="F96" s="121"/>
      <c r="G96" s="88"/>
      <c r="H96" s="16">
        <v>22</v>
      </c>
      <c r="I96" s="89">
        <f t="shared" si="0"/>
        <v>0</v>
      </c>
      <c r="J96" s="84"/>
      <c r="K96" s="7"/>
      <c r="L96" s="91"/>
      <c r="M96" s="76"/>
      <c r="N96" s="76"/>
      <c r="O96" s="76"/>
      <c r="P96" s="76"/>
      <c r="Q96" s="76"/>
    </row>
    <row r="97" spans="1:17" ht="39.6">
      <c r="A97" s="88">
        <f t="shared" si="6"/>
        <v>2.609999999999987</v>
      </c>
      <c r="B97" s="15" t="s">
        <v>180</v>
      </c>
      <c r="C97" s="15" t="s">
        <v>181</v>
      </c>
      <c r="D97" s="16"/>
      <c r="E97" s="16"/>
      <c r="F97" s="121"/>
      <c r="G97" s="88"/>
      <c r="H97" s="16">
        <v>4</v>
      </c>
      <c r="I97" s="89">
        <f t="shared" si="0"/>
        <v>0</v>
      </c>
      <c r="J97" s="84"/>
      <c r="K97" s="7"/>
      <c r="L97" s="91"/>
      <c r="M97" s="76"/>
      <c r="N97" s="76"/>
      <c r="O97" s="76"/>
      <c r="P97" s="76"/>
      <c r="Q97" s="76"/>
    </row>
    <row r="98" spans="1:17" ht="39.6">
      <c r="A98" s="88">
        <f t="shared" si="6"/>
        <v>2.6199999999999868</v>
      </c>
      <c r="B98" s="15" t="s">
        <v>182</v>
      </c>
      <c r="C98" s="15" t="s">
        <v>183</v>
      </c>
      <c r="D98" s="16"/>
      <c r="E98" s="16"/>
      <c r="F98" s="121"/>
      <c r="G98" s="88"/>
      <c r="H98" s="16">
        <v>37</v>
      </c>
      <c r="I98" s="89">
        <f t="shared" si="0"/>
        <v>0</v>
      </c>
      <c r="J98" s="84"/>
      <c r="K98" s="7"/>
      <c r="L98" s="91"/>
      <c r="M98" s="76"/>
      <c r="N98" s="76"/>
      <c r="O98" s="76"/>
      <c r="P98" s="76"/>
      <c r="Q98" s="76"/>
    </row>
    <row r="99" spans="1:17" ht="39.6">
      <c r="A99" s="88">
        <f>A98+0.01</f>
        <v>2.6299999999999866</v>
      </c>
      <c r="B99" s="15" t="s">
        <v>184</v>
      </c>
      <c r="C99" s="15" t="s">
        <v>185</v>
      </c>
      <c r="D99" s="16"/>
      <c r="E99" s="16"/>
      <c r="F99" s="121"/>
      <c r="G99" s="88"/>
      <c r="H99" s="16">
        <v>11</v>
      </c>
      <c r="I99" s="89">
        <f t="shared" si="0"/>
        <v>0</v>
      </c>
      <c r="J99" s="84"/>
      <c r="K99" s="7"/>
      <c r="L99" s="91"/>
      <c r="M99" s="76"/>
      <c r="N99" s="76"/>
      <c r="O99" s="76"/>
      <c r="P99" s="76"/>
      <c r="Q99" s="76"/>
    </row>
    <row r="100" spans="1:17" ht="39.6">
      <c r="A100" s="88">
        <f t="shared" si="6"/>
        <v>2.6399999999999864</v>
      </c>
      <c r="B100" s="15" t="s">
        <v>186</v>
      </c>
      <c r="C100" s="15" t="s">
        <v>187</v>
      </c>
      <c r="D100" s="16"/>
      <c r="E100" s="16"/>
      <c r="F100" s="121"/>
      <c r="G100" s="88"/>
      <c r="H100" s="16">
        <v>2</v>
      </c>
      <c r="I100" s="89">
        <f t="shared" si="0"/>
        <v>0</v>
      </c>
      <c r="J100" s="84"/>
      <c r="K100" s="7"/>
      <c r="L100" s="91"/>
      <c r="M100" s="76"/>
      <c r="N100" s="76"/>
      <c r="O100" s="76"/>
      <c r="P100" s="76"/>
      <c r="Q100" s="76"/>
    </row>
    <row r="101" spans="1:17" ht="264">
      <c r="A101" s="88"/>
      <c r="B101" s="69" t="s">
        <v>188</v>
      </c>
      <c r="C101" s="68" t="s">
        <v>189</v>
      </c>
      <c r="D101" s="16"/>
      <c r="E101" s="16"/>
      <c r="F101" s="121"/>
      <c r="G101" s="88"/>
      <c r="H101" s="16"/>
      <c r="I101" s="89"/>
      <c r="J101" s="84"/>
      <c r="K101" s="7"/>
      <c r="L101" s="91"/>
      <c r="M101" s="76"/>
      <c r="N101" s="76"/>
      <c r="O101" s="76"/>
      <c r="P101" s="76"/>
      <c r="Q101" s="76"/>
    </row>
    <row r="102" spans="1:17" ht="26.45">
      <c r="A102" s="88">
        <f>A100+0.01</f>
        <v>2.6499999999999861</v>
      </c>
      <c r="B102" s="68" t="s">
        <v>190</v>
      </c>
      <c r="C102" s="68" t="s">
        <v>191</v>
      </c>
      <c r="D102" s="16"/>
      <c r="E102" s="16"/>
      <c r="F102" s="121"/>
      <c r="G102" s="88"/>
      <c r="H102" s="16">
        <v>100</v>
      </c>
      <c r="I102" s="89">
        <f t="shared" si="0"/>
        <v>0</v>
      </c>
      <c r="J102" s="84"/>
      <c r="K102" s="7"/>
      <c r="L102" s="91"/>
      <c r="M102" s="76"/>
      <c r="N102" s="76"/>
      <c r="O102" s="76"/>
      <c r="P102" s="76"/>
      <c r="Q102" s="76"/>
    </row>
    <row r="103" spans="1:17" ht="26.45">
      <c r="A103" s="88">
        <f>A102+0.01</f>
        <v>2.6599999999999859</v>
      </c>
      <c r="B103" s="68" t="s">
        <v>192</v>
      </c>
      <c r="C103" s="68" t="s">
        <v>193</v>
      </c>
      <c r="D103" s="16"/>
      <c r="E103" s="16"/>
      <c r="F103" s="121"/>
      <c r="G103" s="88"/>
      <c r="H103" s="16">
        <v>100</v>
      </c>
      <c r="I103" s="89">
        <f t="shared" ref="I103:I113" si="7">G103*H103</f>
        <v>0</v>
      </c>
      <c r="J103" s="84"/>
      <c r="K103" s="7"/>
      <c r="L103" s="91"/>
      <c r="M103" s="76"/>
      <c r="N103" s="76"/>
      <c r="O103" s="76"/>
      <c r="P103" s="76"/>
      <c r="Q103" s="76"/>
    </row>
    <row r="104" spans="1:17" ht="26.45">
      <c r="A104" s="88">
        <f>A103+0.01</f>
        <v>2.6699999999999857</v>
      </c>
      <c r="B104" s="68" t="s">
        <v>194</v>
      </c>
      <c r="C104" s="68" t="s">
        <v>195</v>
      </c>
      <c r="D104" s="16"/>
      <c r="E104" s="16"/>
      <c r="F104" s="121"/>
      <c r="G104" s="88"/>
      <c r="H104" s="16">
        <v>50</v>
      </c>
      <c r="I104" s="89">
        <f t="shared" si="7"/>
        <v>0</v>
      </c>
      <c r="J104" s="84"/>
      <c r="K104" s="7"/>
      <c r="L104" s="91"/>
      <c r="M104" s="76"/>
      <c r="N104" s="76"/>
      <c r="O104" s="76"/>
      <c r="P104" s="76"/>
      <c r="Q104" s="76"/>
    </row>
    <row r="105" spans="1:17" ht="264">
      <c r="A105" s="88"/>
      <c r="B105" s="69" t="s">
        <v>196</v>
      </c>
      <c r="C105" s="68" t="s">
        <v>197</v>
      </c>
      <c r="D105" s="16"/>
      <c r="E105" s="16"/>
      <c r="F105" s="121"/>
      <c r="G105" s="88"/>
      <c r="H105" s="16"/>
      <c r="I105" s="89"/>
      <c r="J105" s="84"/>
      <c r="K105" s="7"/>
      <c r="L105" s="91"/>
      <c r="M105" s="76"/>
      <c r="N105" s="76"/>
      <c r="O105" s="76"/>
      <c r="P105" s="76"/>
      <c r="Q105" s="76"/>
    </row>
    <row r="106" spans="1:17" ht="26.45">
      <c r="A106" s="88">
        <f>A104+0.01</f>
        <v>2.6799999999999855</v>
      </c>
      <c r="B106" s="68" t="s">
        <v>198</v>
      </c>
      <c r="C106" s="68" t="s">
        <v>199</v>
      </c>
      <c r="D106" s="16"/>
      <c r="E106" s="16"/>
      <c r="F106" s="12"/>
      <c r="G106" s="88"/>
      <c r="H106" s="16">
        <v>100</v>
      </c>
      <c r="I106" s="89">
        <f t="shared" si="7"/>
        <v>0</v>
      </c>
      <c r="J106" s="84"/>
      <c r="K106" s="7"/>
      <c r="L106" s="91"/>
      <c r="M106" s="76"/>
      <c r="N106" s="76"/>
      <c r="O106" s="76"/>
      <c r="P106" s="76"/>
      <c r="Q106" s="76"/>
    </row>
    <row r="107" spans="1:17" ht="26.45">
      <c r="A107" s="88">
        <f>A106+0.01</f>
        <v>2.6899999999999853</v>
      </c>
      <c r="B107" s="68" t="s">
        <v>200</v>
      </c>
      <c r="C107" s="68" t="s">
        <v>201</v>
      </c>
      <c r="D107" s="16"/>
      <c r="E107" s="16"/>
      <c r="F107" s="12"/>
      <c r="G107" s="88"/>
      <c r="H107" s="16">
        <v>100</v>
      </c>
      <c r="I107" s="89">
        <f t="shared" si="7"/>
        <v>0</v>
      </c>
      <c r="J107" s="84"/>
      <c r="K107" s="7"/>
      <c r="L107" s="91"/>
      <c r="M107" s="76"/>
      <c r="N107" s="76"/>
      <c r="O107" s="76"/>
      <c r="P107" s="76"/>
      <c r="Q107" s="76"/>
    </row>
    <row r="108" spans="1:17" ht="26.45">
      <c r="A108" s="88">
        <f>A107+0.01</f>
        <v>2.6999999999999851</v>
      </c>
      <c r="B108" s="68" t="s">
        <v>202</v>
      </c>
      <c r="C108" s="68" t="s">
        <v>203</v>
      </c>
      <c r="D108" s="16"/>
      <c r="E108" s="16"/>
      <c r="F108" s="12"/>
      <c r="G108" s="88"/>
      <c r="H108" s="16">
        <v>50</v>
      </c>
      <c r="I108" s="89">
        <f t="shared" si="7"/>
        <v>0</v>
      </c>
      <c r="J108" s="84"/>
      <c r="K108" s="7"/>
      <c r="L108" s="91"/>
      <c r="M108" s="76"/>
      <c r="N108" s="76"/>
      <c r="O108" s="76"/>
      <c r="P108" s="76"/>
      <c r="Q108" s="76"/>
    </row>
    <row r="109" spans="1:17" ht="13.9">
      <c r="A109" s="16"/>
      <c r="B109" s="58" t="s">
        <v>204</v>
      </c>
      <c r="C109" s="58" t="s">
        <v>205</v>
      </c>
      <c r="D109" s="16"/>
      <c r="E109" s="16"/>
      <c r="F109" s="12"/>
      <c r="G109" s="88"/>
      <c r="H109" s="16"/>
      <c r="I109" s="89"/>
      <c r="J109" s="84"/>
      <c r="K109" s="7"/>
      <c r="L109" s="91"/>
      <c r="M109" s="76"/>
      <c r="N109" s="76"/>
      <c r="O109" s="76"/>
      <c r="P109" s="76"/>
      <c r="Q109" s="76"/>
    </row>
    <row r="110" spans="1:17" ht="79.150000000000006">
      <c r="A110" s="88">
        <f>A108+0.01</f>
        <v>2.7099999999999849</v>
      </c>
      <c r="B110" s="15" t="s">
        <v>206</v>
      </c>
      <c r="C110" s="15" t="s">
        <v>207</v>
      </c>
      <c r="D110" s="16" t="s">
        <v>22</v>
      </c>
      <c r="E110" s="16" t="s">
        <v>23</v>
      </c>
      <c r="F110" s="12"/>
      <c r="G110" s="88"/>
      <c r="H110" s="16">
        <v>50</v>
      </c>
      <c r="I110" s="89">
        <f t="shared" si="7"/>
        <v>0</v>
      </c>
      <c r="J110" s="84"/>
      <c r="K110" s="7"/>
      <c r="L110" s="91"/>
      <c r="M110" s="76"/>
      <c r="N110" s="76"/>
      <c r="O110" s="76"/>
      <c r="P110" s="76"/>
      <c r="Q110" s="76"/>
    </row>
    <row r="111" spans="1:17" ht="79.150000000000006">
      <c r="A111" s="16">
        <f>A110+0.01</f>
        <v>2.7199999999999847</v>
      </c>
      <c r="B111" s="68" t="s">
        <v>208</v>
      </c>
      <c r="C111" s="68" t="s">
        <v>209</v>
      </c>
      <c r="D111" s="16" t="s">
        <v>22</v>
      </c>
      <c r="E111" s="16" t="s">
        <v>23</v>
      </c>
      <c r="F111" s="12"/>
      <c r="G111" s="88"/>
      <c r="H111" s="16">
        <v>50</v>
      </c>
      <c r="I111" s="89">
        <f t="shared" si="7"/>
        <v>0</v>
      </c>
      <c r="J111" s="84"/>
      <c r="K111" s="7"/>
      <c r="L111" s="91"/>
      <c r="M111" s="76"/>
      <c r="N111" s="76"/>
      <c r="O111" s="76"/>
      <c r="P111" s="76"/>
      <c r="Q111" s="76"/>
    </row>
    <row r="112" spans="1:17" ht="118.9" customHeight="1">
      <c r="A112" s="16">
        <f t="shared" ref="A112:A114" si="8">A111+0.01</f>
        <v>2.7299999999999844</v>
      </c>
      <c r="B112" s="68" t="s">
        <v>210</v>
      </c>
      <c r="C112" s="68" t="s">
        <v>211</v>
      </c>
      <c r="D112" s="16" t="s">
        <v>22</v>
      </c>
      <c r="E112" s="16" t="s">
        <v>23</v>
      </c>
      <c r="F112" s="12"/>
      <c r="G112" s="88"/>
      <c r="H112" s="16">
        <v>50</v>
      </c>
      <c r="I112" s="89">
        <f t="shared" si="7"/>
        <v>0</v>
      </c>
      <c r="J112" s="84"/>
      <c r="K112" s="7"/>
      <c r="L112" s="91"/>
      <c r="M112" s="76"/>
      <c r="N112" s="76"/>
      <c r="O112" s="76"/>
      <c r="P112" s="76"/>
      <c r="Q112" s="76"/>
    </row>
    <row r="113" spans="1:17" ht="75.599999999999994" customHeight="1">
      <c r="A113" s="16">
        <f t="shared" si="8"/>
        <v>2.7399999999999842</v>
      </c>
      <c r="B113" s="68" t="s">
        <v>212</v>
      </c>
      <c r="C113" s="68" t="s">
        <v>213</v>
      </c>
      <c r="D113" s="16" t="s">
        <v>22</v>
      </c>
      <c r="E113" s="16" t="s">
        <v>23</v>
      </c>
      <c r="F113" s="12"/>
      <c r="G113" s="88"/>
      <c r="H113" s="16">
        <v>50</v>
      </c>
      <c r="I113" s="89">
        <f t="shared" si="7"/>
        <v>0</v>
      </c>
      <c r="J113" s="84"/>
      <c r="K113" s="7"/>
      <c r="L113" s="91"/>
      <c r="M113" s="76"/>
      <c r="N113" s="76"/>
      <c r="O113" s="76"/>
      <c r="P113" s="76"/>
      <c r="Q113" s="76"/>
    </row>
    <row r="114" spans="1:17" ht="66">
      <c r="A114" s="16">
        <f t="shared" si="8"/>
        <v>2.749999999999984</v>
      </c>
      <c r="B114" s="68" t="s">
        <v>214</v>
      </c>
      <c r="C114" s="68" t="s">
        <v>215</v>
      </c>
      <c r="D114" s="16" t="s">
        <v>22</v>
      </c>
      <c r="E114" s="16" t="s">
        <v>23</v>
      </c>
      <c r="F114" s="12"/>
      <c r="G114" s="88"/>
      <c r="H114" s="16">
        <v>50</v>
      </c>
      <c r="I114" s="89">
        <f t="shared" ref="I114:I117" si="9">G114*H114</f>
        <v>0</v>
      </c>
      <c r="J114" s="84"/>
      <c r="K114" s="7"/>
      <c r="L114" s="91"/>
      <c r="M114" s="76"/>
      <c r="N114" s="76"/>
      <c r="O114" s="76"/>
      <c r="P114" s="76"/>
      <c r="Q114" s="76"/>
    </row>
    <row r="115" spans="1:17" ht="52.9">
      <c r="A115" s="16">
        <f>A114+0.01</f>
        <v>2.7599999999999838</v>
      </c>
      <c r="B115" s="68" t="s">
        <v>216</v>
      </c>
      <c r="C115" s="68" t="s">
        <v>217</v>
      </c>
      <c r="D115" s="16" t="s">
        <v>22</v>
      </c>
      <c r="E115" s="16" t="s">
        <v>23</v>
      </c>
      <c r="F115" s="12"/>
      <c r="G115" s="88"/>
      <c r="H115" s="16">
        <v>50</v>
      </c>
      <c r="I115" s="89">
        <f t="shared" si="9"/>
        <v>0</v>
      </c>
      <c r="J115" s="84"/>
      <c r="K115" s="7"/>
      <c r="L115" s="91"/>
      <c r="M115" s="76"/>
      <c r="N115" s="76"/>
      <c r="O115" s="76"/>
      <c r="P115" s="76"/>
      <c r="Q115" s="76"/>
    </row>
    <row r="116" spans="1:17" ht="65.45" customHeight="1">
      <c r="A116" s="16">
        <f>A115+0.01</f>
        <v>2.7699999999999836</v>
      </c>
      <c r="B116" s="68" t="s">
        <v>218</v>
      </c>
      <c r="C116" s="68" t="s">
        <v>219</v>
      </c>
      <c r="D116" s="16" t="s">
        <v>22</v>
      </c>
      <c r="E116" s="16" t="s">
        <v>23</v>
      </c>
      <c r="F116" s="12"/>
      <c r="G116" s="88"/>
      <c r="H116" s="16">
        <v>50</v>
      </c>
      <c r="I116" s="89">
        <f>G116*H116</f>
        <v>0</v>
      </c>
      <c r="J116" s="84"/>
      <c r="K116" s="7"/>
      <c r="L116" s="91"/>
      <c r="M116" s="76"/>
      <c r="N116" s="76"/>
      <c r="O116" s="76"/>
      <c r="P116" s="76"/>
      <c r="Q116" s="76"/>
    </row>
    <row r="117" spans="1:17" ht="52.9">
      <c r="A117" s="16">
        <f>A116+0.01</f>
        <v>2.7799999999999834</v>
      </c>
      <c r="B117" s="68" t="s">
        <v>220</v>
      </c>
      <c r="C117" s="68" t="s">
        <v>221</v>
      </c>
      <c r="D117" s="16" t="s">
        <v>22</v>
      </c>
      <c r="E117" s="16" t="s">
        <v>23</v>
      </c>
      <c r="F117" s="12"/>
      <c r="G117" s="88"/>
      <c r="H117" s="16">
        <v>100</v>
      </c>
      <c r="I117" s="89">
        <f t="shared" si="9"/>
        <v>0</v>
      </c>
      <c r="J117" s="84"/>
      <c r="K117" s="7"/>
      <c r="L117" s="91"/>
      <c r="M117" s="76"/>
      <c r="N117" s="76"/>
      <c r="O117" s="76"/>
      <c r="P117" s="76"/>
      <c r="Q117" s="76"/>
    </row>
    <row r="118" spans="1:17" ht="13.9">
      <c r="A118" s="16"/>
      <c r="B118" s="59" t="s">
        <v>222</v>
      </c>
      <c r="C118" s="92" t="s">
        <v>223</v>
      </c>
      <c r="D118" s="16" t="s">
        <v>22</v>
      </c>
      <c r="E118" s="16" t="s">
        <v>23</v>
      </c>
      <c r="F118" s="12"/>
      <c r="G118" s="88"/>
      <c r="H118" s="16"/>
      <c r="I118" s="89"/>
      <c r="J118" s="84"/>
      <c r="K118" s="7"/>
      <c r="L118" s="91"/>
      <c r="M118" s="76"/>
      <c r="N118" s="76"/>
      <c r="O118" s="76"/>
      <c r="P118" s="76"/>
      <c r="Q118" s="76"/>
    </row>
    <row r="119" spans="1:17" ht="92.45">
      <c r="A119" s="16">
        <f>A117+0.01</f>
        <v>2.7899999999999832</v>
      </c>
      <c r="B119" s="15" t="s">
        <v>224</v>
      </c>
      <c r="C119" s="15" t="s">
        <v>225</v>
      </c>
      <c r="D119" s="16" t="s">
        <v>22</v>
      </c>
      <c r="E119" s="16" t="s">
        <v>23</v>
      </c>
      <c r="F119" s="12"/>
      <c r="G119" s="88"/>
      <c r="H119" s="16">
        <v>25</v>
      </c>
      <c r="I119" s="89">
        <f>I117</f>
        <v>0</v>
      </c>
      <c r="J119" s="84"/>
      <c r="K119" s="7"/>
      <c r="L119" s="91"/>
      <c r="M119" s="76"/>
      <c r="N119" s="76"/>
      <c r="O119" s="76"/>
      <c r="P119" s="76"/>
      <c r="Q119" s="76"/>
    </row>
    <row r="120" spans="1:17" ht="118.9">
      <c r="A120" s="16">
        <f>A119+0.01</f>
        <v>2.7999999999999829</v>
      </c>
      <c r="B120" s="68" t="s">
        <v>226</v>
      </c>
      <c r="C120" s="68" t="s">
        <v>227</v>
      </c>
      <c r="D120" s="16" t="s">
        <v>22</v>
      </c>
      <c r="E120" s="16" t="s">
        <v>23</v>
      </c>
      <c r="F120" s="12"/>
      <c r="G120" s="88"/>
      <c r="H120" s="16">
        <v>25</v>
      </c>
      <c r="I120" s="89">
        <f>I118</f>
        <v>0</v>
      </c>
      <c r="J120" s="84"/>
      <c r="K120" s="7"/>
      <c r="L120" s="91"/>
      <c r="M120" s="76"/>
      <c r="N120" s="76"/>
      <c r="O120" s="76"/>
      <c r="P120" s="76"/>
      <c r="Q120" s="76"/>
    </row>
    <row r="121" spans="1:17" ht="118.9">
      <c r="A121" s="16">
        <f>A120+0.01</f>
        <v>2.8099999999999827</v>
      </c>
      <c r="B121" s="68" t="s">
        <v>228</v>
      </c>
      <c r="C121" s="68" t="s">
        <v>229</v>
      </c>
      <c r="D121" s="16" t="s">
        <v>22</v>
      </c>
      <c r="E121" s="16" t="s">
        <v>23</v>
      </c>
      <c r="F121" s="12"/>
      <c r="G121" s="88"/>
      <c r="H121" s="16">
        <v>25</v>
      </c>
      <c r="I121" s="89">
        <f t="shared" ref="I121" si="10">I119</f>
        <v>0</v>
      </c>
      <c r="J121" s="84"/>
      <c r="K121" s="7"/>
      <c r="L121" s="91"/>
      <c r="M121" s="76"/>
      <c r="N121" s="76"/>
      <c r="O121" s="76"/>
      <c r="P121" s="76"/>
      <c r="Q121" s="76"/>
    </row>
    <row r="122" spans="1:17" ht="105.6">
      <c r="A122" s="16">
        <f t="shared" ref="A122:A127" si="11">A121+0.01</f>
        <v>2.8199999999999825</v>
      </c>
      <c r="B122" s="68" t="s">
        <v>230</v>
      </c>
      <c r="C122" s="68" t="s">
        <v>231</v>
      </c>
      <c r="D122" s="16" t="s">
        <v>22</v>
      </c>
      <c r="E122" s="16" t="s">
        <v>23</v>
      </c>
      <c r="F122" s="12"/>
      <c r="G122" s="88"/>
      <c r="H122" s="16">
        <v>25</v>
      </c>
      <c r="I122" s="89">
        <f>I120</f>
        <v>0</v>
      </c>
      <c r="J122" s="84"/>
      <c r="K122" s="7"/>
      <c r="L122" s="91"/>
      <c r="M122" s="76"/>
      <c r="N122" s="76"/>
      <c r="O122" s="76"/>
      <c r="P122" s="76"/>
      <c r="Q122" s="76"/>
    </row>
    <row r="123" spans="1:17" ht="100.15" customHeight="1">
      <c r="A123" s="16">
        <f t="shared" si="11"/>
        <v>2.8299999999999823</v>
      </c>
      <c r="B123" s="68" t="s">
        <v>232</v>
      </c>
      <c r="C123" s="68" t="s">
        <v>233</v>
      </c>
      <c r="D123" s="16" t="s">
        <v>22</v>
      </c>
      <c r="E123" s="16" t="s">
        <v>23</v>
      </c>
      <c r="F123" s="12"/>
      <c r="G123" s="88"/>
      <c r="H123" s="16">
        <v>25</v>
      </c>
      <c r="I123" s="89">
        <f>I121</f>
        <v>0</v>
      </c>
      <c r="J123" s="84"/>
      <c r="K123" s="7"/>
      <c r="L123" s="91"/>
      <c r="M123" s="76"/>
      <c r="N123" s="76"/>
      <c r="O123" s="76"/>
      <c r="P123" s="76"/>
      <c r="Q123" s="76"/>
    </row>
    <row r="124" spans="1:17" ht="73.900000000000006" customHeight="1">
      <c r="A124" s="16">
        <f t="shared" si="11"/>
        <v>2.8399999999999821</v>
      </c>
      <c r="B124" s="68" t="s">
        <v>234</v>
      </c>
      <c r="C124" s="68" t="s">
        <v>235</v>
      </c>
      <c r="D124" s="16" t="s">
        <v>22</v>
      </c>
      <c r="E124" s="16" t="s">
        <v>23</v>
      </c>
      <c r="F124" s="12"/>
      <c r="G124" s="88"/>
      <c r="H124" s="16">
        <v>25</v>
      </c>
      <c r="I124" s="89">
        <f>I122</f>
        <v>0</v>
      </c>
      <c r="J124" s="84"/>
      <c r="K124" s="7"/>
      <c r="L124" s="91"/>
      <c r="M124" s="76"/>
      <c r="N124" s="76"/>
      <c r="O124" s="76"/>
      <c r="P124" s="76"/>
      <c r="Q124" s="76"/>
    </row>
    <row r="125" spans="1:17" ht="169.9" customHeight="1">
      <c r="A125" s="16">
        <f t="shared" si="11"/>
        <v>2.8499999999999819</v>
      </c>
      <c r="B125" s="144" t="s">
        <v>236</v>
      </c>
      <c r="C125" s="144" t="s">
        <v>237</v>
      </c>
      <c r="D125" s="16" t="s">
        <v>22</v>
      </c>
      <c r="E125" s="16" t="s">
        <v>23</v>
      </c>
      <c r="F125" s="12"/>
      <c r="G125" s="88"/>
      <c r="H125" s="16">
        <v>25</v>
      </c>
      <c r="I125" s="89">
        <f>I124</f>
        <v>0</v>
      </c>
      <c r="J125" s="84"/>
      <c r="K125" s="7"/>
      <c r="L125" s="91"/>
      <c r="M125" s="76"/>
      <c r="N125" s="76"/>
      <c r="O125" s="76"/>
      <c r="P125" s="76"/>
      <c r="Q125" s="76"/>
    </row>
    <row r="126" spans="1:17" ht="125.45" customHeight="1">
      <c r="A126" s="16">
        <f t="shared" si="11"/>
        <v>2.8599999999999817</v>
      </c>
      <c r="B126" s="68" t="s">
        <v>238</v>
      </c>
      <c r="C126" s="68" t="s">
        <v>239</v>
      </c>
      <c r="D126" s="16" t="s">
        <v>22</v>
      </c>
      <c r="E126" s="16" t="s">
        <v>23</v>
      </c>
      <c r="F126" s="12"/>
      <c r="G126" s="88"/>
      <c r="H126" s="16">
        <v>30</v>
      </c>
      <c r="I126" s="89">
        <f t="shared" ref="I126:I127" si="12">I124</f>
        <v>0</v>
      </c>
      <c r="J126" s="84"/>
      <c r="K126" s="7"/>
      <c r="L126" s="91"/>
      <c r="M126" s="76"/>
      <c r="N126" s="76"/>
      <c r="O126" s="76"/>
      <c r="P126" s="76"/>
      <c r="Q126" s="76"/>
    </row>
    <row r="127" spans="1:17" ht="206.25" customHeight="1">
      <c r="A127" s="16">
        <f t="shared" si="11"/>
        <v>2.8699999999999815</v>
      </c>
      <c r="B127" s="68" t="s">
        <v>240</v>
      </c>
      <c r="C127" s="68" t="s">
        <v>241</v>
      </c>
      <c r="D127" s="16" t="s">
        <v>22</v>
      </c>
      <c r="E127" s="16" t="s">
        <v>23</v>
      </c>
      <c r="F127" s="12"/>
      <c r="G127" s="88"/>
      <c r="H127" s="16">
        <v>25</v>
      </c>
      <c r="I127" s="89">
        <f t="shared" si="12"/>
        <v>0</v>
      </c>
      <c r="J127" s="84"/>
      <c r="K127" s="7"/>
      <c r="L127" s="91"/>
      <c r="M127" s="76"/>
      <c r="N127" s="76"/>
      <c r="O127" s="76"/>
      <c r="P127" s="76"/>
      <c r="Q127" s="76"/>
    </row>
    <row r="128" spans="1:17" ht="79.150000000000006" customHeight="1">
      <c r="A128" s="16">
        <f>A126+0.01</f>
        <v>2.8699999999999815</v>
      </c>
      <c r="B128" s="68" t="s">
        <v>242</v>
      </c>
      <c r="C128" s="68" t="s">
        <v>243</v>
      </c>
      <c r="D128" s="16" t="s">
        <v>22</v>
      </c>
      <c r="E128" s="16" t="s">
        <v>23</v>
      </c>
      <c r="F128" s="12"/>
      <c r="G128" s="88"/>
      <c r="H128" s="16">
        <v>25</v>
      </c>
      <c r="I128" s="89">
        <f>I125</f>
        <v>0</v>
      </c>
      <c r="J128" s="84"/>
      <c r="K128" s="7"/>
      <c r="L128" s="91"/>
      <c r="M128" s="76"/>
      <c r="N128" s="76"/>
      <c r="O128" s="76"/>
      <c r="P128" s="76"/>
      <c r="Q128" s="76"/>
    </row>
    <row r="129" spans="1:17" ht="26.45">
      <c r="A129" s="16"/>
      <c r="B129" s="92" t="s">
        <v>244</v>
      </c>
      <c r="C129" s="93" t="s">
        <v>245</v>
      </c>
      <c r="D129" s="16"/>
      <c r="E129" s="16"/>
      <c r="F129" s="12"/>
      <c r="G129" s="88"/>
      <c r="H129" s="16"/>
      <c r="I129" s="89">
        <f>I125</f>
        <v>0</v>
      </c>
      <c r="J129" s="84"/>
      <c r="K129" s="7"/>
      <c r="L129" s="91"/>
      <c r="M129" s="76"/>
      <c r="N129" s="76"/>
      <c r="O129" s="76"/>
      <c r="P129" s="76"/>
      <c r="Q129" s="76"/>
    </row>
    <row r="130" spans="1:17" ht="13.9">
      <c r="A130" s="16">
        <f>A126+0.01</f>
        <v>2.8699999999999815</v>
      </c>
      <c r="B130" s="15" t="s">
        <v>246</v>
      </c>
      <c r="C130" s="15" t="s">
        <v>247</v>
      </c>
      <c r="D130" s="16" t="s">
        <v>248</v>
      </c>
      <c r="E130" s="16" t="s">
        <v>249</v>
      </c>
      <c r="F130" s="12"/>
      <c r="G130" s="88"/>
      <c r="H130" s="16">
        <v>1000</v>
      </c>
      <c r="I130" s="89">
        <f>G130*H130</f>
        <v>0</v>
      </c>
      <c r="J130" s="84"/>
      <c r="K130" s="7"/>
      <c r="L130" s="91"/>
      <c r="M130" s="76"/>
      <c r="N130" s="76"/>
      <c r="O130" s="76"/>
      <c r="P130" s="76"/>
      <c r="Q130" s="76"/>
    </row>
    <row r="131" spans="1:17" ht="13.9">
      <c r="A131" s="16">
        <f>A130+0.01</f>
        <v>2.8799999999999812</v>
      </c>
      <c r="B131" s="15" t="s">
        <v>250</v>
      </c>
      <c r="C131" s="15" t="s">
        <v>251</v>
      </c>
      <c r="D131" s="16" t="s">
        <v>248</v>
      </c>
      <c r="E131" s="16" t="s">
        <v>249</v>
      </c>
      <c r="F131" s="12"/>
      <c r="G131" s="88"/>
      <c r="H131" s="16">
        <v>1000</v>
      </c>
      <c r="I131" s="89">
        <f>G131*H131</f>
        <v>0</v>
      </c>
      <c r="J131" s="84"/>
      <c r="K131" s="7"/>
      <c r="L131" s="91"/>
      <c r="M131" s="76"/>
      <c r="N131" s="76"/>
      <c r="O131" s="76"/>
      <c r="P131" s="76"/>
      <c r="Q131" s="76"/>
    </row>
    <row r="132" spans="1:17" ht="49.5" customHeight="1">
      <c r="A132" s="78"/>
      <c r="B132" s="123"/>
      <c r="C132" s="123"/>
      <c r="D132" s="123"/>
      <c r="E132" s="123"/>
      <c r="F132" s="123"/>
      <c r="G132" s="123"/>
      <c r="H132" s="123"/>
      <c r="I132" s="17">
        <f>SUM(I31:I105)</f>
        <v>0</v>
      </c>
      <c r="J132" s="94"/>
      <c r="K132" s="7"/>
      <c r="L132" s="76"/>
      <c r="M132" s="76"/>
      <c r="N132" s="76"/>
      <c r="O132" s="76"/>
      <c r="P132" s="76"/>
      <c r="Q132" s="76"/>
    </row>
    <row r="133" spans="1:17" ht="14.25" customHeight="1">
      <c r="A133" s="76"/>
      <c r="B133" s="63"/>
      <c r="C133" s="64"/>
      <c r="D133" s="64"/>
      <c r="E133" s="64"/>
      <c r="F133" s="64"/>
      <c r="G133" s="64"/>
      <c r="H133" s="64"/>
      <c r="I133" s="64"/>
      <c r="J133" s="65"/>
      <c r="K133" s="7"/>
      <c r="L133" s="76"/>
      <c r="M133" s="95"/>
      <c r="N133" s="76"/>
      <c r="O133" s="76"/>
      <c r="P133" s="76"/>
      <c r="Q133" s="76"/>
    </row>
    <row r="134" spans="1:17" ht="17.45">
      <c r="A134" s="76"/>
      <c r="B134" s="140"/>
      <c r="C134" s="141"/>
      <c r="D134" s="141"/>
      <c r="E134" s="141"/>
      <c r="F134" s="141"/>
      <c r="G134" s="141"/>
      <c r="H134" s="141"/>
      <c r="I134" s="141"/>
      <c r="J134" s="142"/>
      <c r="K134" s="7"/>
      <c r="L134" s="76"/>
      <c r="M134" s="37"/>
      <c r="N134" s="76"/>
      <c r="O134" s="76"/>
      <c r="P134" s="76"/>
      <c r="Q134" s="76"/>
    </row>
    <row r="135" spans="1:17" ht="13.9">
      <c r="A135" s="77"/>
      <c r="B135" s="20"/>
      <c r="C135" s="20"/>
      <c r="D135" s="21"/>
      <c r="E135" s="21"/>
      <c r="F135" s="22"/>
      <c r="G135" s="23"/>
      <c r="H135" s="21"/>
      <c r="I135" s="23"/>
      <c r="J135" s="76"/>
      <c r="K135" s="7"/>
      <c r="L135" s="76"/>
      <c r="M135" s="37"/>
      <c r="N135" s="76"/>
      <c r="O135" s="76"/>
      <c r="P135" s="76"/>
      <c r="Q135" s="76"/>
    </row>
    <row r="136" spans="1:17">
      <c r="A136" s="76"/>
      <c r="B136" s="24"/>
      <c r="C136" s="24"/>
      <c r="D136" s="76"/>
      <c r="E136" s="76"/>
      <c r="F136" s="76"/>
      <c r="G136" s="76"/>
      <c r="H136" s="76"/>
      <c r="I136" s="76"/>
      <c r="J136" s="76"/>
      <c r="K136" s="76"/>
      <c r="L136" s="76"/>
      <c r="M136" s="37"/>
      <c r="N136" s="76"/>
      <c r="O136" s="76"/>
      <c r="P136" s="76"/>
      <c r="Q136" s="76"/>
    </row>
    <row r="137" spans="1:17">
      <c r="A137" s="76"/>
      <c r="B137" s="24"/>
      <c r="C137" s="24"/>
      <c r="D137" s="76"/>
      <c r="E137" s="76"/>
      <c r="F137" s="76"/>
      <c r="G137" s="76"/>
      <c r="H137" s="76"/>
      <c r="I137" s="76"/>
      <c r="J137" s="76"/>
      <c r="K137" s="76"/>
      <c r="L137" s="76"/>
      <c r="M137" s="37"/>
      <c r="N137" s="76"/>
      <c r="O137" s="76"/>
      <c r="P137" s="76"/>
      <c r="Q137" s="76"/>
    </row>
    <row r="138" spans="1:17" ht="17.45">
      <c r="A138" s="76"/>
      <c r="B138" s="25"/>
      <c r="C138" s="25"/>
      <c r="D138" s="26"/>
      <c r="E138" s="26"/>
      <c r="F138" s="26"/>
      <c r="G138" s="27"/>
      <c r="H138" s="27"/>
      <c r="I138" s="27"/>
      <c r="J138" s="76"/>
      <c r="K138" s="76"/>
      <c r="L138" s="76"/>
      <c r="M138" s="37"/>
      <c r="N138" s="76"/>
      <c r="O138" s="76"/>
      <c r="P138" s="76"/>
      <c r="Q138" s="76"/>
    </row>
    <row r="139" spans="1:17" ht="17.45">
      <c r="A139" s="76"/>
      <c r="B139" s="28"/>
      <c r="C139" s="28"/>
      <c r="D139" s="26"/>
      <c r="E139" s="26"/>
      <c r="F139" s="26"/>
      <c r="G139" s="26"/>
      <c r="H139" s="26"/>
      <c r="I139" s="26"/>
      <c r="J139" s="76"/>
      <c r="K139" s="76"/>
      <c r="L139" s="76"/>
      <c r="M139" s="76"/>
      <c r="N139" s="76"/>
      <c r="O139" s="76"/>
      <c r="P139" s="76"/>
      <c r="Q139" s="76"/>
    </row>
    <row r="140" spans="1:17" ht="34.9">
      <c r="A140" s="76"/>
      <c r="B140" s="29" t="s">
        <v>252</v>
      </c>
      <c r="C140" s="30"/>
      <c r="D140" s="30"/>
      <c r="E140" s="30"/>
      <c r="F140" s="26"/>
      <c r="G140" s="26"/>
      <c r="H140" s="26"/>
      <c r="I140" s="26"/>
      <c r="J140" s="76"/>
      <c r="K140" s="76"/>
      <c r="L140" s="76"/>
      <c r="M140" s="76"/>
      <c r="N140" s="76"/>
      <c r="O140" s="76"/>
      <c r="P140" s="76"/>
      <c r="Q140" s="76"/>
    </row>
    <row r="141" spans="1:17" ht="17.45">
      <c r="A141" s="76"/>
      <c r="B141" s="29"/>
      <c r="C141" s="30"/>
      <c r="D141" s="30"/>
      <c r="E141" s="30"/>
      <c r="F141" s="26"/>
      <c r="G141" s="26"/>
      <c r="H141" s="26"/>
      <c r="I141" s="26"/>
      <c r="J141" s="76"/>
      <c r="K141" s="76"/>
      <c r="L141" s="76"/>
      <c r="M141" s="76"/>
      <c r="N141" s="76"/>
      <c r="O141" s="76"/>
      <c r="P141" s="76"/>
      <c r="Q141" s="76"/>
    </row>
    <row r="142" spans="1:17" ht="34.9">
      <c r="A142" s="76"/>
      <c r="B142" s="29" t="s">
        <v>253</v>
      </c>
      <c r="C142" s="30"/>
      <c r="D142" s="30"/>
      <c r="E142" s="30"/>
      <c r="F142" s="26"/>
      <c r="G142" s="26"/>
      <c r="H142" s="26"/>
      <c r="I142" s="26"/>
      <c r="J142" s="76"/>
      <c r="K142" s="76"/>
      <c r="L142" s="76"/>
      <c r="M142" s="76"/>
      <c r="N142" s="76"/>
      <c r="O142" s="76"/>
      <c r="P142" s="76"/>
      <c r="Q142" s="76"/>
    </row>
    <row r="143" spans="1:17" ht="17.45">
      <c r="A143" s="76"/>
      <c r="B143" s="29" t="s">
        <v>254</v>
      </c>
      <c r="C143" s="30"/>
      <c r="D143" s="30"/>
      <c r="E143" s="30"/>
      <c r="F143" s="26"/>
      <c r="G143" s="26"/>
      <c r="H143" s="26"/>
      <c r="I143" s="26"/>
      <c r="J143" s="76"/>
      <c r="K143" s="76"/>
      <c r="L143" s="76"/>
      <c r="M143" s="76"/>
      <c r="N143" s="76"/>
      <c r="O143" s="76"/>
      <c r="P143" s="76"/>
      <c r="Q143" s="76"/>
    </row>
    <row r="144" spans="1:17" ht="17.45">
      <c r="A144" s="76"/>
      <c r="B144" s="29" t="s">
        <v>255</v>
      </c>
      <c r="C144" s="30"/>
      <c r="D144" s="30"/>
      <c r="E144" s="30"/>
      <c r="F144" s="26"/>
      <c r="G144" s="26"/>
      <c r="H144" s="26"/>
      <c r="I144" s="26"/>
      <c r="J144" s="76"/>
      <c r="K144" s="76"/>
      <c r="L144" s="76"/>
      <c r="M144" s="76"/>
      <c r="N144" s="76"/>
      <c r="O144" s="76"/>
      <c r="P144" s="76"/>
      <c r="Q144" s="76"/>
    </row>
    <row r="145" spans="1:17" ht="18">
      <c r="A145" s="76"/>
      <c r="B145" s="31"/>
      <c r="C145" s="31"/>
      <c r="D145" s="31"/>
      <c r="E145" s="31"/>
      <c r="F145" s="26"/>
      <c r="G145" s="26"/>
      <c r="H145" s="26"/>
      <c r="I145" s="26"/>
      <c r="J145" s="76"/>
      <c r="K145" s="76"/>
      <c r="L145" s="76"/>
      <c r="M145" s="76"/>
      <c r="N145" s="76"/>
      <c r="O145" s="76"/>
      <c r="P145" s="76"/>
      <c r="Q145" s="76"/>
    </row>
    <row r="146" spans="1:17" ht="18">
      <c r="A146" s="76"/>
      <c r="B146" s="32" t="s">
        <v>256</v>
      </c>
      <c r="C146" s="31"/>
      <c r="D146" s="31"/>
      <c r="E146" s="31"/>
      <c r="F146" s="26"/>
      <c r="G146" s="26"/>
      <c r="H146" s="26"/>
      <c r="I146" s="26"/>
      <c r="J146" s="76"/>
      <c r="K146" s="76"/>
      <c r="L146" s="76"/>
      <c r="M146" s="76"/>
      <c r="N146" s="76"/>
      <c r="O146" s="76"/>
      <c r="P146" s="76"/>
      <c r="Q146" s="76"/>
    </row>
    <row r="147" spans="1:17" ht="18">
      <c r="A147" s="76"/>
      <c r="B147" s="32" t="s">
        <v>257</v>
      </c>
      <c r="C147" s="31"/>
      <c r="D147" s="31"/>
      <c r="E147" s="31"/>
      <c r="F147" s="76"/>
      <c r="G147" s="76"/>
      <c r="H147" s="76"/>
      <c r="I147" s="76"/>
      <c r="J147" s="76"/>
      <c r="K147" s="76"/>
      <c r="L147" s="76"/>
      <c r="M147" s="76"/>
      <c r="N147" s="76"/>
      <c r="O147" s="76"/>
      <c r="P147" s="76"/>
      <c r="Q147" s="76"/>
    </row>
    <row r="148" spans="1:17" ht="18">
      <c r="A148" s="76"/>
      <c r="B148" s="32"/>
      <c r="C148" s="31"/>
      <c r="D148" s="31"/>
      <c r="E148" s="31"/>
      <c r="F148" s="76"/>
      <c r="G148" s="76"/>
      <c r="H148" s="76"/>
      <c r="I148" s="76"/>
      <c r="J148" s="76"/>
      <c r="K148" s="76"/>
      <c r="L148" s="76"/>
      <c r="M148" s="76"/>
      <c r="N148" s="76"/>
      <c r="O148" s="76"/>
      <c r="P148" s="76"/>
      <c r="Q148" s="76"/>
    </row>
    <row r="149" spans="1:17" ht="18">
      <c r="A149" s="76"/>
      <c r="B149" s="133" t="s">
        <v>258</v>
      </c>
      <c r="C149" s="134"/>
      <c r="D149" s="31"/>
      <c r="E149" s="31"/>
      <c r="F149" s="76"/>
      <c r="G149" s="76"/>
      <c r="H149" s="76"/>
      <c r="I149" s="76"/>
      <c r="J149" s="76"/>
      <c r="K149" s="76"/>
      <c r="L149" s="76"/>
      <c r="M149" s="76"/>
      <c r="N149" s="76"/>
      <c r="O149" s="76"/>
      <c r="P149" s="76"/>
      <c r="Q149" s="76"/>
    </row>
    <row r="150" spans="1:17" ht="18">
      <c r="A150" s="76"/>
      <c r="B150" s="135" t="s">
        <v>259</v>
      </c>
      <c r="C150" s="136"/>
      <c r="D150" s="31"/>
      <c r="E150" s="31"/>
      <c r="F150" s="76"/>
      <c r="G150" s="76"/>
      <c r="H150" s="76"/>
      <c r="I150" s="76"/>
      <c r="J150" s="76"/>
      <c r="K150" s="76"/>
      <c r="L150" s="76"/>
      <c r="M150" s="76"/>
      <c r="N150" s="76"/>
      <c r="O150" s="76"/>
      <c r="P150" s="76"/>
      <c r="Q150" s="76"/>
    </row>
    <row r="151" spans="1:17" ht="18">
      <c r="A151" s="76"/>
      <c r="B151" s="31"/>
      <c r="C151" s="31"/>
      <c r="D151" s="31"/>
      <c r="E151" s="31"/>
      <c r="F151" s="76"/>
      <c r="G151" s="76"/>
      <c r="H151" s="76"/>
      <c r="I151" s="76"/>
      <c r="J151" s="76"/>
      <c r="K151" s="76"/>
      <c r="L151" s="76"/>
      <c r="M151" s="76"/>
      <c r="N151" s="76"/>
      <c r="O151" s="76"/>
      <c r="P151" s="76"/>
      <c r="Q151" s="76"/>
    </row>
    <row r="152" spans="1:17">
      <c r="A152" s="76"/>
      <c r="B152" s="76"/>
      <c r="C152" s="76"/>
      <c r="D152" s="76"/>
      <c r="E152" s="76"/>
      <c r="F152" s="76"/>
      <c r="G152" s="76"/>
      <c r="H152" s="76"/>
      <c r="I152" s="76"/>
      <c r="J152" s="76"/>
      <c r="K152" s="76"/>
      <c r="L152" s="76"/>
      <c r="M152" s="76"/>
      <c r="N152" s="76"/>
      <c r="O152" s="76"/>
      <c r="P152" s="76"/>
      <c r="Q152" s="76"/>
    </row>
    <row r="153" spans="1:17" ht="15.6">
      <c r="A153" s="38"/>
      <c r="B153" s="39"/>
      <c r="C153" s="38"/>
      <c r="D153" s="38"/>
      <c r="E153" s="38"/>
      <c r="F153" s="38"/>
      <c r="G153" s="38"/>
      <c r="H153" s="38"/>
      <c r="I153" s="38"/>
      <c r="J153" s="76"/>
      <c r="K153" s="76"/>
      <c r="L153" s="76"/>
      <c r="M153" s="76"/>
      <c r="N153" s="76"/>
      <c r="O153" s="76"/>
      <c r="P153" s="76"/>
      <c r="Q153" s="76"/>
    </row>
    <row r="154" spans="1:17" ht="15.6">
      <c r="A154" s="38"/>
      <c r="B154" s="119"/>
      <c r="C154" s="119"/>
      <c r="D154" s="119"/>
      <c r="E154" s="119"/>
      <c r="F154" s="119"/>
      <c r="G154" s="119"/>
      <c r="H154" s="119"/>
      <c r="I154" s="38"/>
      <c r="J154" s="76"/>
      <c r="K154" s="76"/>
      <c r="L154" s="76"/>
      <c r="M154" s="76"/>
      <c r="N154" s="76"/>
      <c r="O154" s="76"/>
      <c r="P154" s="76"/>
      <c r="Q154" s="76"/>
    </row>
    <row r="155" spans="1:17" ht="15.6">
      <c r="A155" s="38"/>
      <c r="B155" s="39"/>
      <c r="C155" s="38"/>
      <c r="D155" s="38"/>
      <c r="E155" s="38"/>
      <c r="F155" s="38"/>
      <c r="G155" s="38"/>
      <c r="H155" s="38"/>
      <c r="I155" s="38"/>
      <c r="J155" s="76"/>
      <c r="K155" s="76"/>
      <c r="L155" s="76"/>
      <c r="M155" s="76"/>
      <c r="N155" s="76"/>
      <c r="O155" s="76"/>
      <c r="P155" s="76"/>
      <c r="Q155" s="76"/>
    </row>
    <row r="156" spans="1:17" ht="15.6">
      <c r="A156" s="40"/>
      <c r="B156" s="41"/>
      <c r="C156" s="42"/>
      <c r="D156" s="42"/>
      <c r="E156" s="42"/>
      <c r="F156" s="42"/>
      <c r="G156" s="42"/>
      <c r="H156" s="42"/>
      <c r="I156" s="38"/>
      <c r="J156" s="76"/>
      <c r="K156" s="76"/>
      <c r="L156" s="76"/>
      <c r="M156" s="76"/>
      <c r="N156" s="76"/>
      <c r="O156" s="76"/>
      <c r="P156" s="76"/>
      <c r="Q156" s="76"/>
    </row>
    <row r="157" spans="1:17" ht="14.45">
      <c r="A157" s="117"/>
      <c r="B157" s="117"/>
      <c r="C157" s="42"/>
      <c r="D157" s="42"/>
      <c r="E157" s="42"/>
      <c r="F157" s="42"/>
      <c r="G157" s="42"/>
      <c r="H157" s="44"/>
      <c r="I157" s="38"/>
      <c r="J157" s="76"/>
      <c r="K157" s="76"/>
      <c r="L157" s="76"/>
      <c r="M157" s="76"/>
      <c r="N157" s="76"/>
      <c r="O157" s="76"/>
      <c r="P157" s="76"/>
      <c r="Q157" s="76"/>
    </row>
    <row r="158" spans="1:17" ht="15">
      <c r="A158" s="45"/>
      <c r="B158" s="46"/>
      <c r="C158" s="47"/>
      <c r="D158" s="47"/>
      <c r="E158" s="47"/>
      <c r="F158" s="48"/>
      <c r="G158" s="49"/>
      <c r="H158" s="45"/>
      <c r="I158" s="38"/>
      <c r="J158" s="76"/>
      <c r="K158" s="76"/>
      <c r="L158" s="76"/>
      <c r="M158" s="76"/>
      <c r="N158" s="76"/>
      <c r="O158" s="76"/>
      <c r="P158" s="76"/>
      <c r="Q158" s="76"/>
    </row>
    <row r="159" spans="1:17" ht="15">
      <c r="A159" s="45"/>
      <c r="B159" s="46"/>
      <c r="C159" s="47"/>
      <c r="D159" s="47"/>
      <c r="E159" s="48"/>
      <c r="F159" s="48"/>
      <c r="G159" s="49"/>
      <c r="H159" s="45"/>
      <c r="I159" s="38"/>
      <c r="J159" s="76"/>
      <c r="K159" s="76"/>
      <c r="L159" s="76"/>
      <c r="M159" s="76"/>
      <c r="N159" s="76"/>
      <c r="O159" s="76"/>
      <c r="P159" s="76"/>
      <c r="Q159" s="76"/>
    </row>
    <row r="160" spans="1:17" ht="15">
      <c r="A160" s="45"/>
      <c r="B160" s="46"/>
      <c r="C160" s="47"/>
      <c r="D160" s="47"/>
      <c r="E160" s="45"/>
      <c r="F160" s="48"/>
      <c r="G160" s="49"/>
      <c r="H160" s="45"/>
      <c r="I160" s="38"/>
      <c r="J160" s="76"/>
      <c r="K160" s="76"/>
      <c r="L160" s="76"/>
      <c r="M160" s="76"/>
      <c r="N160" s="76"/>
      <c r="O160" s="76"/>
      <c r="P160" s="76"/>
      <c r="Q160" s="76"/>
    </row>
    <row r="161" spans="1:17" ht="15">
      <c r="A161" s="45"/>
      <c r="B161" s="46"/>
      <c r="C161" s="47"/>
      <c r="D161" s="47"/>
      <c r="E161" s="45"/>
      <c r="F161" s="45"/>
      <c r="G161" s="45"/>
      <c r="H161" s="45"/>
      <c r="I161" s="38"/>
      <c r="J161" s="76"/>
      <c r="K161" s="76"/>
      <c r="L161" s="76"/>
      <c r="M161" s="76"/>
      <c r="N161" s="76"/>
      <c r="O161" s="76"/>
      <c r="P161" s="76"/>
      <c r="Q161" s="76"/>
    </row>
    <row r="162" spans="1:17" ht="15">
      <c r="A162" s="45"/>
      <c r="B162" s="46"/>
      <c r="C162" s="47"/>
      <c r="D162" s="47"/>
      <c r="E162" s="45"/>
      <c r="F162" s="45"/>
      <c r="G162" s="45"/>
      <c r="H162" s="45"/>
      <c r="I162" s="38"/>
      <c r="J162" s="76"/>
      <c r="K162" s="76"/>
      <c r="L162" s="76"/>
      <c r="M162" s="76"/>
      <c r="N162" s="76"/>
      <c r="O162" s="76"/>
      <c r="P162" s="76"/>
      <c r="Q162" s="76"/>
    </row>
    <row r="163" spans="1:17" ht="14.45">
      <c r="A163" s="117"/>
      <c r="B163" s="117"/>
      <c r="C163" s="42"/>
      <c r="D163" s="42"/>
      <c r="E163" s="42"/>
      <c r="F163" s="42"/>
      <c r="G163" s="42"/>
      <c r="H163" s="44"/>
      <c r="I163" s="38"/>
      <c r="J163" s="76"/>
      <c r="K163" s="76"/>
      <c r="L163" s="76"/>
      <c r="M163" s="76"/>
      <c r="N163" s="76"/>
      <c r="O163" s="76"/>
      <c r="P163" s="76"/>
      <c r="Q163" s="76"/>
    </row>
    <row r="164" spans="1:17" ht="15">
      <c r="A164" s="50"/>
      <c r="B164" s="51"/>
      <c r="C164" s="52"/>
      <c r="D164" s="47"/>
      <c r="E164" s="47"/>
      <c r="F164" s="47"/>
      <c r="G164" s="47"/>
      <c r="H164" s="47"/>
      <c r="I164" s="53"/>
      <c r="J164" s="76"/>
      <c r="K164" s="76"/>
      <c r="L164" s="76"/>
      <c r="M164" s="76"/>
      <c r="N164" s="76"/>
      <c r="O164" s="76"/>
      <c r="P164" s="76"/>
      <c r="Q164" s="76"/>
    </row>
    <row r="165" spans="1:17" ht="15">
      <c r="A165" s="50"/>
      <c r="B165" s="51"/>
      <c r="C165" s="52"/>
      <c r="D165" s="47"/>
      <c r="E165" s="47"/>
      <c r="F165" s="47"/>
      <c r="G165" s="47"/>
      <c r="H165" s="47"/>
      <c r="I165" s="38"/>
      <c r="J165" s="76"/>
      <c r="K165" s="76"/>
      <c r="L165" s="76"/>
      <c r="M165" s="76"/>
      <c r="N165" s="76"/>
      <c r="O165" s="76"/>
      <c r="P165" s="76"/>
      <c r="Q165" s="76"/>
    </row>
    <row r="166" spans="1:17" ht="15">
      <c r="A166" s="50"/>
      <c r="B166" s="51"/>
      <c r="C166" s="52"/>
      <c r="D166" s="47"/>
      <c r="E166" s="47"/>
      <c r="F166" s="47"/>
      <c r="G166" s="47"/>
      <c r="H166" s="47"/>
      <c r="I166" s="38"/>
      <c r="J166" s="76"/>
      <c r="K166" s="76"/>
      <c r="L166" s="76"/>
      <c r="M166" s="76"/>
      <c r="N166" s="76"/>
      <c r="O166" s="76"/>
      <c r="P166" s="76"/>
      <c r="Q166" s="76"/>
    </row>
    <row r="167" spans="1:17" ht="14.45">
      <c r="A167" s="117"/>
      <c r="B167" s="117"/>
      <c r="C167" s="42"/>
      <c r="D167" s="42"/>
      <c r="E167" s="42"/>
      <c r="F167" s="42"/>
      <c r="G167" s="42"/>
      <c r="H167" s="44"/>
      <c r="I167" s="38"/>
      <c r="J167" s="76"/>
      <c r="K167" s="76"/>
      <c r="L167" s="76"/>
      <c r="M167" s="76"/>
      <c r="N167" s="76"/>
      <c r="O167" s="76"/>
      <c r="P167" s="76"/>
      <c r="Q167" s="76"/>
    </row>
    <row r="168" spans="1:17" ht="15">
      <c r="A168" s="45"/>
      <c r="B168" s="46"/>
      <c r="C168" s="52"/>
      <c r="D168" s="47"/>
      <c r="E168" s="47"/>
      <c r="F168" s="47"/>
      <c r="G168" s="47"/>
      <c r="H168" s="47"/>
      <c r="I168" s="38"/>
      <c r="J168" s="76"/>
      <c r="K168" s="76"/>
      <c r="L168" s="76"/>
      <c r="M168" s="76"/>
      <c r="N168" s="76"/>
      <c r="O168" s="76"/>
      <c r="P168" s="76"/>
      <c r="Q168" s="76"/>
    </row>
    <row r="169" spans="1:17" ht="15">
      <c r="A169" s="45"/>
      <c r="B169" s="46"/>
      <c r="C169" s="52"/>
      <c r="D169" s="47"/>
      <c r="E169" s="47"/>
      <c r="F169" s="47"/>
      <c r="G169" s="47"/>
      <c r="H169" s="47"/>
      <c r="I169" s="38"/>
      <c r="J169" s="76"/>
      <c r="K169" s="76"/>
      <c r="L169" s="76"/>
      <c r="M169" s="76"/>
      <c r="N169" s="76"/>
      <c r="O169" s="76"/>
      <c r="P169" s="76"/>
      <c r="Q169" s="76"/>
    </row>
    <row r="170" spans="1:17" ht="15">
      <c r="A170" s="45"/>
      <c r="B170" s="46"/>
      <c r="C170" s="52"/>
      <c r="D170" s="47"/>
      <c r="E170" s="47"/>
      <c r="F170" s="47"/>
      <c r="G170" s="47"/>
      <c r="H170" s="47"/>
      <c r="I170" s="38"/>
      <c r="J170" s="76"/>
      <c r="K170" s="76"/>
      <c r="L170" s="76"/>
      <c r="M170" s="76"/>
      <c r="N170" s="76"/>
      <c r="O170" s="76"/>
      <c r="P170" s="76"/>
      <c r="Q170" s="76"/>
    </row>
    <row r="171" spans="1:17" ht="15.6">
      <c r="A171" s="45"/>
      <c r="B171" s="54"/>
      <c r="C171" s="52"/>
      <c r="D171" s="47"/>
      <c r="E171" s="47"/>
      <c r="F171" s="47"/>
      <c r="G171" s="47"/>
      <c r="H171" s="47"/>
      <c r="I171" s="38"/>
      <c r="J171" s="76"/>
      <c r="K171" s="76"/>
      <c r="L171" s="76"/>
      <c r="M171" s="76"/>
      <c r="N171" s="76"/>
      <c r="O171" s="76"/>
      <c r="P171" s="76"/>
      <c r="Q171" s="76"/>
    </row>
    <row r="172" spans="1:17" ht="14.45">
      <c r="A172" s="117"/>
      <c r="B172" s="117"/>
      <c r="C172" s="42"/>
      <c r="D172" s="42"/>
      <c r="E172" s="42"/>
      <c r="F172" s="42"/>
      <c r="G172" s="42"/>
      <c r="H172" s="44"/>
      <c r="I172" s="38"/>
      <c r="J172" s="76"/>
      <c r="K172" s="76"/>
      <c r="L172" s="76"/>
      <c r="M172" s="76"/>
      <c r="N172" s="76"/>
      <c r="O172" s="76"/>
      <c r="P172" s="76"/>
      <c r="Q172" s="76"/>
    </row>
    <row r="173" spans="1:17" ht="15">
      <c r="A173" s="45"/>
      <c r="B173" s="46"/>
      <c r="C173" s="52"/>
      <c r="D173" s="47"/>
      <c r="E173" s="47"/>
      <c r="F173" s="47"/>
      <c r="G173" s="47"/>
      <c r="H173" s="47"/>
      <c r="I173" s="38"/>
      <c r="J173" s="76"/>
      <c r="K173" s="76"/>
      <c r="L173" s="76"/>
      <c r="M173" s="76"/>
      <c r="N173" s="76"/>
      <c r="O173" s="76"/>
      <c r="P173" s="76"/>
      <c r="Q173" s="76"/>
    </row>
    <row r="174" spans="1:17" ht="15">
      <c r="A174" s="45"/>
      <c r="B174" s="46"/>
      <c r="C174" s="52"/>
      <c r="D174" s="47"/>
      <c r="E174" s="47"/>
      <c r="F174" s="47"/>
      <c r="G174" s="47"/>
      <c r="H174" s="47"/>
      <c r="I174" s="38"/>
      <c r="J174" s="76"/>
      <c r="K174" s="76"/>
      <c r="L174" s="76"/>
      <c r="M174" s="76"/>
      <c r="N174" s="76"/>
      <c r="O174" s="76"/>
      <c r="P174" s="76"/>
      <c r="Q174" s="76"/>
    </row>
    <row r="175" spans="1:17" ht="15">
      <c r="A175" s="45"/>
      <c r="B175" s="46"/>
      <c r="C175" s="52"/>
      <c r="D175" s="47"/>
      <c r="E175" s="47"/>
      <c r="F175" s="47"/>
      <c r="G175" s="47"/>
      <c r="H175" s="47"/>
      <c r="I175" s="38"/>
      <c r="J175" s="76"/>
      <c r="K175" s="76"/>
      <c r="L175" s="76"/>
      <c r="M175" s="76"/>
      <c r="N175" s="76"/>
      <c r="O175" s="76"/>
      <c r="P175" s="76"/>
      <c r="Q175" s="76"/>
    </row>
    <row r="176" spans="1:17" ht="15">
      <c r="A176" s="45"/>
      <c r="B176" s="46"/>
      <c r="C176" s="52"/>
      <c r="D176" s="47"/>
      <c r="E176" s="47"/>
      <c r="F176" s="47"/>
      <c r="G176" s="47"/>
      <c r="H176" s="47"/>
      <c r="I176" s="38"/>
      <c r="J176" s="76"/>
      <c r="K176" s="76"/>
      <c r="L176" s="76"/>
      <c r="M176" s="76"/>
      <c r="N176" s="76"/>
      <c r="O176" s="76"/>
      <c r="P176" s="76"/>
      <c r="Q176" s="76"/>
    </row>
    <row r="177" spans="1:17" ht="15">
      <c r="A177" s="45"/>
      <c r="B177" s="46"/>
      <c r="C177" s="52"/>
      <c r="D177" s="47"/>
      <c r="E177" s="47"/>
      <c r="F177" s="47"/>
      <c r="G177" s="47"/>
      <c r="H177" s="47"/>
      <c r="I177" s="38"/>
      <c r="J177" s="76"/>
      <c r="K177" s="76"/>
      <c r="L177" s="76"/>
      <c r="M177" s="76"/>
      <c r="N177" s="76"/>
      <c r="O177" s="76"/>
      <c r="P177" s="76"/>
      <c r="Q177" s="76"/>
    </row>
    <row r="178" spans="1:17" ht="15">
      <c r="A178" s="45"/>
      <c r="B178" s="46"/>
      <c r="C178" s="52"/>
      <c r="D178" s="47"/>
      <c r="E178" s="47"/>
      <c r="F178" s="47"/>
      <c r="G178" s="47"/>
      <c r="H178" s="47"/>
      <c r="I178" s="38"/>
      <c r="J178" s="76"/>
      <c r="K178" s="76"/>
      <c r="L178" s="76"/>
      <c r="M178" s="76"/>
      <c r="N178" s="76"/>
      <c r="O178" s="76"/>
      <c r="P178" s="76"/>
      <c r="Q178" s="76"/>
    </row>
    <row r="179" spans="1:17" ht="15">
      <c r="A179" s="45"/>
      <c r="B179" s="46"/>
      <c r="C179" s="52"/>
      <c r="D179" s="47"/>
      <c r="E179" s="47"/>
      <c r="F179" s="47"/>
      <c r="G179" s="47"/>
      <c r="H179" s="47"/>
      <c r="I179" s="38"/>
      <c r="J179" s="76"/>
      <c r="K179" s="76"/>
      <c r="L179" s="76"/>
      <c r="M179" s="76"/>
      <c r="N179" s="76"/>
      <c r="O179" s="76"/>
      <c r="P179" s="76"/>
      <c r="Q179" s="76"/>
    </row>
    <row r="180" spans="1:17" ht="15">
      <c r="A180" s="45"/>
      <c r="B180" s="46"/>
      <c r="C180" s="52"/>
      <c r="D180" s="47"/>
      <c r="E180" s="47"/>
      <c r="F180" s="47"/>
      <c r="G180" s="47"/>
      <c r="H180" s="47"/>
      <c r="I180" s="38"/>
      <c r="J180" s="76"/>
      <c r="K180" s="76"/>
      <c r="L180" s="76"/>
      <c r="M180" s="76"/>
      <c r="N180" s="76"/>
      <c r="O180" s="76"/>
      <c r="P180" s="76"/>
      <c r="Q180" s="76"/>
    </row>
    <row r="181" spans="1:17" ht="15">
      <c r="A181" s="45"/>
      <c r="B181" s="46"/>
      <c r="C181" s="52"/>
      <c r="D181" s="47"/>
      <c r="E181" s="47"/>
      <c r="F181" s="47"/>
      <c r="G181" s="47"/>
      <c r="H181" s="47"/>
      <c r="I181" s="38"/>
      <c r="J181" s="76"/>
      <c r="K181" s="76"/>
      <c r="L181" s="76"/>
      <c r="M181" s="76"/>
      <c r="N181" s="76"/>
      <c r="O181" s="76"/>
      <c r="P181" s="76"/>
      <c r="Q181" s="76"/>
    </row>
    <row r="182" spans="1:17" ht="15">
      <c r="A182" s="45"/>
      <c r="B182" s="46"/>
      <c r="C182" s="52"/>
      <c r="D182" s="47"/>
      <c r="E182" s="47"/>
      <c r="F182" s="47"/>
      <c r="G182" s="47"/>
      <c r="H182" s="47"/>
      <c r="I182" s="38"/>
      <c r="J182" s="76"/>
      <c r="K182" s="76"/>
      <c r="L182" s="76"/>
      <c r="M182" s="76"/>
      <c r="N182" s="76"/>
      <c r="O182" s="76"/>
      <c r="P182" s="76"/>
      <c r="Q182" s="76"/>
    </row>
    <row r="183" spans="1:17" ht="15">
      <c r="A183" s="45"/>
      <c r="B183" s="46"/>
      <c r="C183" s="52"/>
      <c r="D183" s="47"/>
      <c r="E183" s="47"/>
      <c r="F183" s="47"/>
      <c r="G183" s="47"/>
      <c r="H183" s="47"/>
      <c r="I183" s="38"/>
      <c r="J183" s="76"/>
      <c r="K183" s="76"/>
      <c r="L183" s="76"/>
      <c r="M183" s="76"/>
      <c r="N183" s="76"/>
      <c r="O183" s="76"/>
      <c r="P183" s="76"/>
      <c r="Q183" s="76"/>
    </row>
    <row r="184" spans="1:17" ht="15">
      <c r="A184" s="45"/>
      <c r="B184" s="46"/>
      <c r="C184" s="52"/>
      <c r="D184" s="47"/>
      <c r="E184" s="47"/>
      <c r="F184" s="47"/>
      <c r="G184" s="47"/>
      <c r="H184" s="47"/>
      <c r="I184" s="38"/>
      <c r="J184" s="76"/>
      <c r="K184" s="76"/>
      <c r="L184" s="76"/>
      <c r="M184" s="76"/>
      <c r="N184" s="76"/>
      <c r="O184" s="76"/>
      <c r="P184" s="76"/>
      <c r="Q184" s="76"/>
    </row>
    <row r="185" spans="1:17" ht="15">
      <c r="A185" s="45"/>
      <c r="B185" s="46"/>
      <c r="C185" s="52"/>
      <c r="D185" s="47"/>
      <c r="E185" s="47"/>
      <c r="F185" s="47"/>
      <c r="G185" s="47"/>
      <c r="H185" s="47"/>
      <c r="I185" s="38"/>
      <c r="J185" s="76"/>
      <c r="K185" s="76"/>
      <c r="L185" s="76"/>
      <c r="M185" s="76"/>
      <c r="N185" s="76"/>
      <c r="O185" s="76"/>
      <c r="P185" s="76"/>
      <c r="Q185" s="76"/>
    </row>
    <row r="186" spans="1:17" ht="14.45">
      <c r="A186" s="118"/>
      <c r="B186" s="118"/>
      <c r="C186" s="42"/>
      <c r="D186" s="42"/>
      <c r="E186" s="42"/>
      <c r="F186" s="42"/>
      <c r="G186" s="42"/>
      <c r="H186" s="44"/>
      <c r="I186" s="38"/>
      <c r="J186" s="76"/>
      <c r="K186" s="76"/>
      <c r="L186" s="76"/>
      <c r="M186" s="76"/>
      <c r="N186" s="76"/>
      <c r="O186" s="76"/>
      <c r="P186" s="76"/>
      <c r="Q186" s="76"/>
    </row>
    <row r="187" spans="1:17" ht="15">
      <c r="A187" s="45"/>
      <c r="B187" s="46"/>
      <c r="C187" s="52"/>
      <c r="D187" s="47"/>
      <c r="E187" s="47"/>
      <c r="F187" s="55"/>
      <c r="G187" s="56"/>
      <c r="H187" s="57"/>
      <c r="I187" s="38"/>
      <c r="J187" s="76"/>
      <c r="K187" s="76"/>
      <c r="L187" s="76"/>
      <c r="M187" s="76"/>
      <c r="N187" s="76"/>
      <c r="O187" s="76"/>
      <c r="P187" s="76"/>
      <c r="Q187" s="76"/>
    </row>
    <row r="188" spans="1:17" ht="15">
      <c r="A188" s="45"/>
      <c r="B188" s="46"/>
      <c r="C188" s="52"/>
      <c r="D188" s="47"/>
      <c r="E188" s="47"/>
      <c r="F188" s="55"/>
      <c r="G188" s="56"/>
      <c r="H188" s="57"/>
      <c r="I188" s="38"/>
      <c r="J188" s="76"/>
      <c r="K188" s="76"/>
      <c r="L188" s="76"/>
      <c r="M188" s="76"/>
      <c r="N188" s="76"/>
      <c r="O188" s="76"/>
      <c r="P188" s="76"/>
      <c r="Q188" s="76"/>
    </row>
    <row r="189" spans="1:17" ht="14.45">
      <c r="A189" s="117"/>
      <c r="B189" s="117"/>
      <c r="C189" s="42"/>
      <c r="D189" s="42"/>
      <c r="E189" s="42"/>
      <c r="F189" s="42"/>
      <c r="G189" s="42"/>
      <c r="H189" s="44"/>
      <c r="I189" s="38"/>
      <c r="J189" s="76"/>
      <c r="K189" s="76"/>
      <c r="L189" s="76"/>
      <c r="M189" s="76"/>
      <c r="N189" s="76"/>
      <c r="O189" s="76"/>
      <c r="P189" s="76"/>
      <c r="Q189" s="76"/>
    </row>
    <row r="190" spans="1:17" ht="15.6">
      <c r="A190" s="45"/>
      <c r="B190" s="54"/>
      <c r="C190" s="52"/>
      <c r="D190" s="47"/>
      <c r="E190" s="47"/>
      <c r="F190" s="55"/>
      <c r="G190" s="56"/>
      <c r="H190" s="57"/>
      <c r="I190" s="38"/>
      <c r="J190" s="76"/>
      <c r="K190" s="76"/>
      <c r="L190" s="76"/>
      <c r="M190" s="76"/>
      <c r="N190" s="76"/>
      <c r="O190" s="76"/>
      <c r="P190" s="76"/>
      <c r="Q190" s="76"/>
    </row>
    <row r="191" spans="1:17" ht="15.6">
      <c r="A191" s="45"/>
      <c r="B191" s="54"/>
      <c r="C191" s="52"/>
      <c r="D191" s="47"/>
      <c r="E191" s="47"/>
      <c r="F191" s="55"/>
      <c r="G191" s="56"/>
      <c r="H191" s="57"/>
      <c r="I191" s="38"/>
      <c r="J191" s="76"/>
      <c r="K191" s="76"/>
      <c r="L191" s="76"/>
      <c r="M191" s="76"/>
      <c r="N191" s="76"/>
      <c r="O191" s="76"/>
      <c r="P191" s="76"/>
      <c r="Q191" s="76"/>
    </row>
    <row r="192" spans="1:17" ht="15.6">
      <c r="A192" s="45"/>
      <c r="B192" s="54"/>
      <c r="C192" s="52"/>
      <c r="D192" s="47"/>
      <c r="E192" s="47"/>
      <c r="F192" s="55"/>
      <c r="G192" s="57"/>
      <c r="H192" s="57"/>
      <c r="I192" s="38"/>
      <c r="J192" s="76"/>
      <c r="K192" s="76"/>
      <c r="L192" s="76"/>
      <c r="M192" s="76"/>
      <c r="N192" s="76"/>
      <c r="O192" s="76"/>
      <c r="P192" s="76"/>
      <c r="Q192" s="76"/>
    </row>
    <row r="193" spans="1:17" ht="15.6">
      <c r="A193" s="45"/>
      <c r="B193" s="54"/>
      <c r="C193" s="52"/>
      <c r="D193" s="47"/>
      <c r="E193" s="47"/>
      <c r="F193" s="55"/>
      <c r="G193" s="57"/>
      <c r="H193" s="57"/>
      <c r="I193" s="38"/>
      <c r="J193" s="76"/>
      <c r="K193" s="76"/>
      <c r="L193" s="76"/>
      <c r="M193" s="76"/>
      <c r="N193" s="76"/>
      <c r="O193" s="76"/>
      <c r="P193" s="76"/>
      <c r="Q193" s="76"/>
    </row>
    <row r="194" spans="1:17" ht="15.6">
      <c r="A194" s="45"/>
      <c r="B194" s="54"/>
      <c r="C194" s="52"/>
      <c r="D194" s="47"/>
      <c r="E194" s="47"/>
      <c r="F194" s="55"/>
      <c r="G194" s="57"/>
      <c r="H194" s="57"/>
      <c r="I194" s="38"/>
      <c r="J194" s="76"/>
      <c r="K194" s="76"/>
      <c r="L194" s="76"/>
      <c r="M194" s="76"/>
      <c r="N194" s="76"/>
      <c r="O194" s="76"/>
      <c r="P194" s="76"/>
      <c r="Q194" s="76"/>
    </row>
    <row r="195" spans="1:17" ht="15.6">
      <c r="A195" s="45"/>
      <c r="B195" s="54"/>
      <c r="C195" s="52"/>
      <c r="D195" s="47"/>
      <c r="E195" s="47"/>
      <c r="F195" s="55"/>
      <c r="G195" s="57"/>
      <c r="H195" s="57"/>
      <c r="I195" s="38"/>
      <c r="J195" s="76"/>
      <c r="K195" s="76"/>
      <c r="L195" s="76"/>
      <c r="M195" s="76"/>
      <c r="N195" s="76"/>
      <c r="O195" s="76"/>
      <c r="P195" s="76"/>
      <c r="Q195" s="76"/>
    </row>
    <row r="196" spans="1:17" ht="15.6">
      <c r="A196" s="45"/>
      <c r="B196" s="54"/>
      <c r="C196" s="52"/>
      <c r="D196" s="47"/>
      <c r="E196" s="47"/>
      <c r="F196" s="55"/>
      <c r="G196" s="57"/>
      <c r="H196" s="57"/>
      <c r="I196" s="38"/>
      <c r="J196" s="76"/>
      <c r="K196" s="76"/>
      <c r="L196" s="76"/>
      <c r="M196" s="76"/>
      <c r="N196" s="76"/>
      <c r="O196" s="76"/>
      <c r="P196" s="76"/>
      <c r="Q196" s="76"/>
    </row>
    <row r="197" spans="1:17" ht="15.6">
      <c r="A197" s="45"/>
      <c r="B197" s="54"/>
      <c r="C197" s="52"/>
      <c r="D197" s="47"/>
      <c r="E197" s="47"/>
      <c r="F197" s="55"/>
      <c r="G197" s="57"/>
      <c r="H197" s="57"/>
      <c r="I197" s="38"/>
      <c r="J197" s="76"/>
      <c r="K197" s="76"/>
      <c r="L197" s="76"/>
      <c r="M197" s="76"/>
      <c r="N197" s="76"/>
      <c r="O197" s="76"/>
      <c r="P197" s="76"/>
      <c r="Q197" s="76"/>
    </row>
    <row r="198" spans="1:17" ht="15.6">
      <c r="A198" s="45"/>
      <c r="B198" s="54"/>
      <c r="C198" s="52"/>
      <c r="D198" s="47"/>
      <c r="E198" s="47"/>
      <c r="F198" s="55"/>
      <c r="G198" s="57"/>
      <c r="H198" s="57"/>
      <c r="I198" s="38"/>
      <c r="J198" s="76"/>
      <c r="K198" s="76"/>
      <c r="L198" s="76"/>
      <c r="M198" s="76"/>
      <c r="N198" s="76"/>
      <c r="O198" s="76"/>
      <c r="P198" s="76"/>
      <c r="Q198" s="76"/>
    </row>
    <row r="199" spans="1:17" ht="15.6">
      <c r="A199" s="45"/>
      <c r="B199" s="54"/>
      <c r="C199" s="52"/>
      <c r="D199" s="47"/>
      <c r="E199" s="47"/>
      <c r="F199" s="55"/>
      <c r="G199" s="56"/>
      <c r="H199" s="57"/>
      <c r="I199" s="38"/>
      <c r="J199" s="76"/>
      <c r="K199" s="76"/>
      <c r="L199" s="76"/>
      <c r="M199" s="76"/>
      <c r="N199" s="76"/>
      <c r="O199" s="76"/>
      <c r="P199" s="76"/>
      <c r="Q199" s="76"/>
    </row>
    <row r="200" spans="1:17" ht="15.6">
      <c r="A200" s="45"/>
      <c r="B200" s="54"/>
      <c r="C200" s="52"/>
      <c r="D200" s="47"/>
      <c r="E200" s="47"/>
      <c r="F200" s="55"/>
      <c r="G200" s="57"/>
      <c r="H200" s="57"/>
      <c r="I200" s="38"/>
      <c r="J200" s="76"/>
      <c r="K200" s="76"/>
      <c r="L200" s="76"/>
      <c r="M200" s="76"/>
      <c r="N200" s="76"/>
      <c r="O200" s="76"/>
      <c r="P200" s="76"/>
      <c r="Q200" s="76"/>
    </row>
    <row r="201" spans="1:17" ht="15.6">
      <c r="A201" s="45"/>
      <c r="B201" s="54"/>
      <c r="C201" s="52"/>
      <c r="D201" s="47"/>
      <c r="E201" s="47"/>
      <c r="F201" s="55"/>
      <c r="G201" s="57"/>
      <c r="H201" s="57"/>
      <c r="I201" s="38"/>
      <c r="J201" s="76"/>
      <c r="K201" s="76"/>
      <c r="L201" s="76"/>
      <c r="M201" s="76"/>
      <c r="N201" s="76"/>
      <c r="O201" s="76"/>
      <c r="P201" s="76"/>
      <c r="Q201" s="76"/>
    </row>
    <row r="202" spans="1:17" ht="15.6">
      <c r="A202" s="45"/>
      <c r="B202" s="54"/>
      <c r="C202" s="52"/>
      <c r="D202" s="47"/>
      <c r="E202" s="47"/>
      <c r="F202" s="55"/>
      <c r="G202" s="57"/>
      <c r="H202" s="57"/>
      <c r="I202" s="38"/>
      <c r="J202" s="76"/>
      <c r="K202" s="76"/>
      <c r="L202" s="76"/>
      <c r="M202" s="76"/>
      <c r="N202" s="76"/>
      <c r="O202" s="76"/>
      <c r="P202" s="76"/>
      <c r="Q202" s="76"/>
    </row>
    <row r="203" spans="1:17" ht="15.6">
      <c r="A203" s="45"/>
      <c r="B203" s="54"/>
      <c r="C203" s="52"/>
      <c r="D203" s="47"/>
      <c r="E203" s="47"/>
      <c r="F203" s="55"/>
      <c r="G203" s="56"/>
      <c r="H203" s="57"/>
      <c r="I203" s="38"/>
      <c r="J203" s="76"/>
      <c r="K203" s="76"/>
      <c r="L203" s="76"/>
      <c r="M203" s="76"/>
      <c r="N203" s="76"/>
      <c r="O203" s="76"/>
      <c r="P203" s="76"/>
      <c r="Q203" s="76"/>
    </row>
    <row r="204" spans="1:17" ht="14.45">
      <c r="A204" s="117"/>
      <c r="B204" s="117"/>
      <c r="C204" s="42"/>
      <c r="D204" s="42"/>
      <c r="E204" s="42"/>
      <c r="F204" s="42"/>
      <c r="G204" s="42"/>
      <c r="H204" s="44"/>
      <c r="I204" s="38"/>
      <c r="J204" s="76"/>
      <c r="K204" s="76"/>
      <c r="L204" s="76"/>
      <c r="M204" s="76"/>
      <c r="N204" s="76"/>
      <c r="O204" s="76"/>
      <c r="P204" s="76"/>
      <c r="Q204" s="76"/>
    </row>
    <row r="205" spans="1:17" ht="14.45">
      <c r="A205" s="43"/>
      <c r="B205" s="43"/>
      <c r="C205" s="42"/>
      <c r="D205" s="42"/>
      <c r="E205" s="42"/>
      <c r="F205" s="42"/>
      <c r="G205" s="42"/>
      <c r="H205" s="44"/>
      <c r="I205" s="38"/>
      <c r="J205" s="76"/>
      <c r="K205" s="76"/>
      <c r="L205" s="76"/>
      <c r="M205" s="76"/>
      <c r="N205" s="76"/>
      <c r="O205" s="76"/>
      <c r="P205" s="76"/>
      <c r="Q205" s="76"/>
    </row>
    <row r="206" spans="1:17" ht="15.6">
      <c r="A206" s="45"/>
      <c r="B206" s="54"/>
      <c r="C206" s="52"/>
      <c r="D206" s="47"/>
      <c r="E206" s="47"/>
      <c r="F206" s="47"/>
      <c r="G206" s="47"/>
      <c r="H206" s="47"/>
      <c r="I206" s="38"/>
      <c r="J206" s="76"/>
      <c r="K206" s="76"/>
      <c r="L206" s="76"/>
      <c r="M206" s="76"/>
      <c r="N206" s="76"/>
      <c r="O206" s="76"/>
      <c r="P206" s="76"/>
      <c r="Q206" s="76"/>
    </row>
    <row r="207" spans="1:17" ht="15.6">
      <c r="A207" s="45"/>
      <c r="B207" s="54"/>
      <c r="C207" s="52"/>
      <c r="D207" s="47"/>
      <c r="E207" s="47"/>
      <c r="F207" s="47"/>
      <c r="G207" s="47"/>
      <c r="H207" s="47"/>
      <c r="I207" s="38"/>
      <c r="J207" s="76"/>
      <c r="K207" s="76"/>
      <c r="L207" s="76"/>
      <c r="M207" s="76"/>
      <c r="N207" s="76"/>
      <c r="O207" s="76"/>
      <c r="P207" s="76"/>
      <c r="Q207" s="76"/>
    </row>
    <row r="208" spans="1:17" ht="15.6">
      <c r="A208" s="42"/>
      <c r="B208" s="41"/>
      <c r="C208" s="42"/>
      <c r="D208" s="42"/>
      <c r="E208" s="42"/>
      <c r="F208" s="42"/>
      <c r="G208" s="42"/>
      <c r="H208" s="44"/>
      <c r="I208" s="38"/>
      <c r="J208" s="76"/>
      <c r="K208" s="76"/>
      <c r="L208" s="76"/>
      <c r="M208" s="76"/>
      <c r="N208" s="76"/>
      <c r="O208" s="76"/>
      <c r="P208" s="76"/>
      <c r="Q208" s="76"/>
    </row>
    <row r="209" spans="1:17" ht="15.6">
      <c r="A209" s="57"/>
      <c r="B209" s="54"/>
      <c r="C209" s="52"/>
      <c r="D209" s="52"/>
      <c r="E209" s="55"/>
      <c r="F209" s="55"/>
      <c r="G209" s="56"/>
      <c r="H209" s="57"/>
      <c r="I209" s="38"/>
      <c r="J209" s="76"/>
      <c r="K209" s="76"/>
      <c r="L209" s="76"/>
      <c r="M209" s="76"/>
      <c r="N209" s="76"/>
      <c r="O209" s="76"/>
      <c r="P209" s="76"/>
      <c r="Q209" s="76"/>
    </row>
    <row r="210" spans="1:17" ht="15.6">
      <c r="A210" s="57"/>
      <c r="B210" s="54"/>
      <c r="C210" s="52"/>
      <c r="D210" s="52"/>
      <c r="E210" s="55"/>
      <c r="F210" s="55"/>
      <c r="G210" s="56"/>
      <c r="H210" s="57"/>
      <c r="I210" s="38"/>
      <c r="J210" s="76"/>
      <c r="K210" s="76"/>
      <c r="L210" s="76"/>
      <c r="M210" s="76"/>
      <c r="N210" s="76"/>
      <c r="O210" s="76"/>
      <c r="P210" s="76"/>
      <c r="Q210" s="76"/>
    </row>
    <row r="211" spans="1:17" ht="15.6">
      <c r="A211" s="57"/>
      <c r="B211" s="54"/>
      <c r="C211" s="52"/>
      <c r="D211" s="52"/>
      <c r="E211" s="55"/>
      <c r="F211" s="55"/>
      <c r="G211" s="57"/>
      <c r="H211" s="57"/>
      <c r="I211" s="38"/>
      <c r="J211" s="76"/>
      <c r="K211" s="76"/>
      <c r="L211" s="76"/>
      <c r="M211" s="76"/>
      <c r="N211" s="76"/>
      <c r="O211" s="76"/>
      <c r="P211" s="76"/>
      <c r="Q211" s="76"/>
    </row>
    <row r="212" spans="1:17" ht="15.6">
      <c r="A212" s="57"/>
      <c r="B212" s="54"/>
      <c r="C212" s="52"/>
      <c r="D212" s="52"/>
      <c r="E212" s="55"/>
      <c r="F212" s="55"/>
      <c r="G212" s="56"/>
      <c r="H212" s="57"/>
      <c r="I212" s="38"/>
      <c r="J212" s="76"/>
      <c r="K212" s="76"/>
      <c r="L212" s="76"/>
      <c r="M212" s="76"/>
      <c r="N212" s="76"/>
      <c r="O212" s="76"/>
      <c r="P212" s="76"/>
      <c r="Q212" s="76"/>
    </row>
    <row r="213" spans="1:17" ht="15.6">
      <c r="A213" s="57"/>
      <c r="B213" s="54"/>
      <c r="C213" s="52"/>
      <c r="D213" s="52"/>
      <c r="E213" s="55"/>
      <c r="F213" s="55"/>
      <c r="G213" s="57"/>
      <c r="H213" s="57"/>
      <c r="I213" s="38"/>
      <c r="J213" s="76"/>
      <c r="K213" s="76"/>
      <c r="L213" s="76"/>
      <c r="M213" s="76"/>
      <c r="N213" s="76"/>
      <c r="O213" s="76"/>
      <c r="P213" s="76"/>
      <c r="Q213" s="76"/>
    </row>
    <row r="214" spans="1:17" ht="15.6">
      <c r="A214" s="57"/>
      <c r="B214" s="54"/>
      <c r="C214" s="52"/>
      <c r="D214" s="52"/>
      <c r="E214" s="55"/>
      <c r="F214" s="55"/>
      <c r="G214" s="56"/>
      <c r="H214" s="57"/>
      <c r="I214" s="38"/>
      <c r="J214" s="76"/>
      <c r="K214" s="76"/>
      <c r="L214" s="76"/>
      <c r="M214" s="76"/>
      <c r="N214" s="76"/>
      <c r="O214" s="76"/>
      <c r="P214" s="76"/>
      <c r="Q214" s="76"/>
    </row>
    <row r="215" spans="1:17" ht="15.6">
      <c r="A215" s="57"/>
      <c r="B215" s="54"/>
      <c r="C215" s="52"/>
      <c r="D215" s="52"/>
      <c r="E215" s="55"/>
      <c r="F215" s="55"/>
      <c r="G215" s="56"/>
      <c r="H215" s="57"/>
      <c r="I215" s="38"/>
      <c r="J215" s="76"/>
      <c r="K215" s="76"/>
      <c r="L215" s="76"/>
      <c r="M215" s="76"/>
      <c r="N215" s="76"/>
      <c r="O215" s="76"/>
      <c r="P215" s="76"/>
      <c r="Q215" s="76"/>
    </row>
    <row r="216" spans="1:17" ht="15.6">
      <c r="A216" s="44"/>
      <c r="B216" s="41"/>
      <c r="C216" s="42"/>
      <c r="D216" s="44"/>
      <c r="E216" s="44"/>
      <c r="F216" s="44"/>
      <c r="G216" s="56"/>
      <c r="H216" s="56"/>
      <c r="I216" s="38"/>
      <c r="J216" s="76"/>
      <c r="K216" s="76"/>
      <c r="L216" s="76"/>
      <c r="M216" s="76"/>
      <c r="N216" s="76"/>
      <c r="O216" s="76"/>
      <c r="P216" s="76"/>
      <c r="Q216" s="76"/>
    </row>
    <row r="217" spans="1:17">
      <c r="A217" s="76"/>
      <c r="B217" s="76"/>
      <c r="C217" s="76"/>
      <c r="D217" s="76"/>
      <c r="E217" s="76"/>
      <c r="F217" s="76"/>
      <c r="G217" s="76"/>
      <c r="H217" s="76"/>
      <c r="I217" s="76"/>
      <c r="J217" s="76"/>
      <c r="K217" s="76"/>
      <c r="L217" s="76"/>
      <c r="M217" s="76"/>
      <c r="N217" s="76"/>
      <c r="O217" s="76"/>
      <c r="P217" s="76"/>
      <c r="Q217" s="76"/>
    </row>
    <row r="218" spans="1:17">
      <c r="A218" s="76"/>
      <c r="B218" s="76"/>
      <c r="C218" s="76"/>
      <c r="D218" s="76"/>
      <c r="E218" s="76"/>
      <c r="F218" s="76"/>
      <c r="G218" s="76"/>
      <c r="H218" s="76"/>
      <c r="I218" s="76"/>
      <c r="J218" s="76"/>
      <c r="K218" s="76"/>
      <c r="L218" s="76"/>
      <c r="M218" s="76"/>
      <c r="N218" s="76"/>
      <c r="O218" s="76"/>
      <c r="P218" s="76"/>
      <c r="Q218" s="76"/>
    </row>
    <row r="219" spans="1:17">
      <c r="A219" s="76"/>
      <c r="B219" s="76"/>
      <c r="C219" s="76"/>
      <c r="D219" s="76"/>
      <c r="E219" s="76"/>
      <c r="F219" s="76"/>
      <c r="G219" s="76"/>
      <c r="H219" s="76"/>
      <c r="I219" s="76"/>
      <c r="J219" s="76"/>
      <c r="K219" s="76"/>
      <c r="L219" s="76"/>
      <c r="M219" s="76"/>
      <c r="N219" s="76"/>
      <c r="O219" s="76"/>
      <c r="P219" s="76"/>
      <c r="Q219" s="76"/>
    </row>
    <row r="220" spans="1:17">
      <c r="A220" s="76"/>
      <c r="B220" s="76"/>
      <c r="C220" s="76"/>
      <c r="D220" s="76"/>
      <c r="E220" s="76"/>
      <c r="F220" s="76"/>
      <c r="G220" s="76"/>
      <c r="H220" s="76"/>
      <c r="I220" s="76"/>
      <c r="J220" s="76"/>
      <c r="K220" s="76"/>
      <c r="L220" s="76"/>
      <c r="M220" s="76"/>
      <c r="N220" s="76"/>
      <c r="O220" s="76"/>
      <c r="P220" s="76"/>
      <c r="Q220" s="76"/>
    </row>
    <row r="221" spans="1:17">
      <c r="A221" s="76"/>
      <c r="B221" s="76"/>
      <c r="C221" s="76"/>
      <c r="D221" s="76"/>
      <c r="E221" s="76"/>
      <c r="F221" s="76"/>
      <c r="G221" s="76"/>
      <c r="H221" s="76"/>
      <c r="I221" s="76"/>
      <c r="J221" s="76"/>
      <c r="K221" s="76"/>
      <c r="L221" s="76"/>
      <c r="M221" s="76"/>
      <c r="N221" s="76"/>
      <c r="O221" s="76"/>
      <c r="P221" s="76"/>
      <c r="Q221" s="76"/>
    </row>
    <row r="222" spans="1:17">
      <c r="A222" s="76"/>
      <c r="B222" s="76"/>
      <c r="C222" s="76"/>
      <c r="D222" s="76"/>
      <c r="E222" s="76"/>
      <c r="F222" s="76"/>
      <c r="G222" s="76"/>
      <c r="H222" s="76"/>
      <c r="I222" s="76"/>
      <c r="J222" s="76"/>
      <c r="K222" s="76"/>
      <c r="L222" s="76"/>
      <c r="M222" s="76"/>
      <c r="N222" s="76"/>
      <c r="O222" s="76"/>
      <c r="P222" s="76"/>
      <c r="Q222" s="76"/>
    </row>
    <row r="223" spans="1:17">
      <c r="A223" s="76"/>
      <c r="B223" s="76"/>
      <c r="C223" s="76"/>
      <c r="D223" s="76"/>
      <c r="E223" s="76"/>
      <c r="F223" s="76"/>
      <c r="G223" s="76"/>
      <c r="H223" s="76"/>
      <c r="I223" s="76"/>
      <c r="J223" s="76"/>
      <c r="K223" s="76"/>
      <c r="L223" s="76"/>
      <c r="M223" s="76"/>
      <c r="N223" s="76"/>
      <c r="O223" s="76"/>
      <c r="P223" s="76"/>
      <c r="Q223" s="76"/>
    </row>
    <row r="224" spans="1:17">
      <c r="A224" s="76"/>
      <c r="B224" s="76"/>
      <c r="C224" s="76"/>
      <c r="D224" s="76"/>
      <c r="E224" s="76"/>
      <c r="F224" s="76"/>
      <c r="G224" s="76"/>
      <c r="H224" s="76"/>
      <c r="I224" s="76"/>
      <c r="J224" s="76"/>
      <c r="K224" s="76"/>
      <c r="L224" s="76"/>
      <c r="M224" s="76"/>
      <c r="N224" s="76"/>
      <c r="O224" s="76"/>
      <c r="P224" s="76"/>
      <c r="Q224" s="76"/>
    </row>
    <row r="225" spans="14:17">
      <c r="N225" s="76"/>
      <c r="O225" s="76"/>
      <c r="P225" s="76"/>
      <c r="Q225" s="76"/>
    </row>
    <row r="226" spans="14:17">
      <c r="N226" s="76"/>
      <c r="O226" s="76"/>
      <c r="P226" s="76"/>
      <c r="Q226" s="76"/>
    </row>
    <row r="227" spans="14:17">
      <c r="N227" s="76"/>
      <c r="O227" s="76"/>
      <c r="P227" s="76"/>
      <c r="Q227" s="76"/>
    </row>
    <row r="228" spans="14:17">
      <c r="N228" s="76"/>
      <c r="O228" s="76"/>
      <c r="P228" s="76"/>
      <c r="Q228" s="76"/>
    </row>
    <row r="229" spans="14:17">
      <c r="N229" s="76"/>
      <c r="O229" s="76"/>
      <c r="P229" s="76"/>
      <c r="Q229" s="76"/>
    </row>
    <row r="230" spans="14:17">
      <c r="N230" s="76"/>
      <c r="O230" s="76"/>
      <c r="P230" s="76"/>
      <c r="Q230" s="76"/>
    </row>
    <row r="231" spans="14:17">
      <c r="N231" s="76"/>
      <c r="O231" s="76"/>
      <c r="P231" s="76"/>
      <c r="Q231" s="76"/>
    </row>
    <row r="232" spans="14:17">
      <c r="N232" s="76"/>
      <c r="O232" s="76"/>
      <c r="P232" s="76"/>
      <c r="Q232" s="76"/>
    </row>
    <row r="233" spans="14:17">
      <c r="N233" s="76"/>
      <c r="O233" s="76"/>
      <c r="P233" s="76"/>
      <c r="Q233" s="76"/>
    </row>
    <row r="234" spans="14:17">
      <c r="N234" s="76"/>
      <c r="O234" s="76"/>
      <c r="P234" s="76"/>
      <c r="Q234" s="76"/>
    </row>
    <row r="235" spans="14:17">
      <c r="N235" s="76"/>
      <c r="O235" s="76"/>
      <c r="P235" s="76"/>
      <c r="Q235" s="76"/>
    </row>
    <row r="236" spans="14:17">
      <c r="N236" s="76"/>
      <c r="O236" s="76"/>
      <c r="P236" s="76"/>
      <c r="Q236" s="76"/>
    </row>
    <row r="237" spans="14:17">
      <c r="N237" s="76"/>
      <c r="O237" s="76"/>
      <c r="P237" s="76"/>
      <c r="Q237" s="76"/>
    </row>
    <row r="238" spans="14:17">
      <c r="N238" s="76"/>
      <c r="O238" s="76"/>
      <c r="P238" s="76"/>
      <c r="Q238" s="76"/>
    </row>
    <row r="239" spans="14:17">
      <c r="N239" s="76"/>
      <c r="O239" s="76"/>
      <c r="P239" s="76"/>
      <c r="Q239" s="76"/>
    </row>
    <row r="240" spans="14:17">
      <c r="N240" s="76"/>
      <c r="O240" s="76"/>
      <c r="P240" s="76"/>
      <c r="Q240" s="76"/>
    </row>
    <row r="241" spans="14:17">
      <c r="N241" s="76"/>
      <c r="O241" s="76"/>
      <c r="P241" s="76"/>
      <c r="Q241" s="76"/>
    </row>
    <row r="242" spans="14:17">
      <c r="N242" s="76"/>
      <c r="O242" s="76"/>
      <c r="P242" s="76"/>
      <c r="Q242" s="76"/>
    </row>
    <row r="243" spans="14:17">
      <c r="N243" s="76"/>
      <c r="O243" s="76"/>
      <c r="P243" s="76"/>
      <c r="Q243" s="76"/>
    </row>
    <row r="244" spans="14:17">
      <c r="N244" s="76"/>
      <c r="O244" s="76"/>
      <c r="P244" s="76"/>
      <c r="Q244" s="76"/>
    </row>
    <row r="245" spans="14:17">
      <c r="N245" s="76"/>
      <c r="O245" s="76"/>
      <c r="P245" s="76"/>
      <c r="Q245" s="76"/>
    </row>
    <row r="246" spans="14:17">
      <c r="N246" s="76"/>
      <c r="O246" s="76"/>
      <c r="P246" s="76"/>
      <c r="Q246" s="76"/>
    </row>
    <row r="247" spans="14:17">
      <c r="N247" s="76"/>
      <c r="O247" s="76"/>
      <c r="P247" s="76"/>
      <c r="Q247" s="76"/>
    </row>
    <row r="248" spans="14:17">
      <c r="N248" s="76"/>
      <c r="O248" s="76"/>
      <c r="P248" s="76"/>
      <c r="Q248" s="76"/>
    </row>
    <row r="249" spans="14:17">
      <c r="N249" s="76"/>
      <c r="O249" s="76"/>
      <c r="P249" s="76"/>
      <c r="Q249" s="76"/>
    </row>
    <row r="250" spans="14:17">
      <c r="N250" s="76"/>
      <c r="O250" s="76"/>
      <c r="P250" s="76"/>
      <c r="Q250" s="76"/>
    </row>
    <row r="251" spans="14:17">
      <c r="N251" s="76"/>
      <c r="O251" s="76"/>
      <c r="P251" s="76"/>
      <c r="Q251" s="76"/>
    </row>
    <row r="252" spans="14:17">
      <c r="N252" s="76"/>
      <c r="O252" s="76"/>
      <c r="P252" s="76"/>
      <c r="Q252" s="76"/>
    </row>
    <row r="253" spans="14:17">
      <c r="N253" s="76"/>
      <c r="O253" s="76"/>
      <c r="P253" s="76"/>
      <c r="Q253" s="76"/>
    </row>
    <row r="254" spans="14:17">
      <c r="N254" s="76"/>
      <c r="O254" s="76"/>
      <c r="P254" s="76"/>
      <c r="Q254" s="76"/>
    </row>
    <row r="255" spans="14:17">
      <c r="N255" s="76"/>
      <c r="O255" s="76"/>
      <c r="P255" s="76"/>
      <c r="Q255" s="76"/>
    </row>
    <row r="256" spans="14:17">
      <c r="N256" s="76"/>
      <c r="O256" s="76"/>
      <c r="P256" s="76"/>
      <c r="Q256" s="76"/>
    </row>
    <row r="257" spans="14:17">
      <c r="N257" s="76"/>
      <c r="O257" s="76"/>
      <c r="P257" s="76"/>
      <c r="Q257" s="76"/>
    </row>
    <row r="258" spans="14:17">
      <c r="N258" s="76"/>
      <c r="O258" s="76"/>
      <c r="P258" s="76"/>
      <c r="Q258" s="76"/>
    </row>
    <row r="259" spans="14:17">
      <c r="N259" s="76"/>
      <c r="O259" s="76"/>
      <c r="P259" s="76"/>
      <c r="Q259" s="76"/>
    </row>
    <row r="260" spans="14:17">
      <c r="N260" s="76"/>
      <c r="O260" s="76"/>
      <c r="P260" s="76"/>
      <c r="Q260" s="76"/>
    </row>
    <row r="261" spans="14:17">
      <c r="N261" s="76"/>
      <c r="O261" s="76"/>
      <c r="P261" s="76"/>
      <c r="Q261" s="76"/>
    </row>
    <row r="262" spans="14:17">
      <c r="N262" s="76"/>
      <c r="O262" s="76"/>
      <c r="P262" s="76"/>
      <c r="Q262" s="76"/>
    </row>
    <row r="263" spans="14:17">
      <c r="N263" s="76"/>
      <c r="O263" s="76"/>
      <c r="P263" s="76"/>
      <c r="Q263" s="76"/>
    </row>
    <row r="264" spans="14:17">
      <c r="N264" s="76"/>
      <c r="O264" s="76"/>
      <c r="P264" s="76"/>
      <c r="Q264" s="76"/>
    </row>
    <row r="265" spans="14:17">
      <c r="N265" s="76"/>
      <c r="O265" s="76"/>
      <c r="P265" s="76"/>
      <c r="Q265" s="76"/>
    </row>
    <row r="266" spans="14:17">
      <c r="N266" s="76"/>
      <c r="O266" s="76"/>
      <c r="P266" s="76"/>
      <c r="Q266" s="76"/>
    </row>
    <row r="267" spans="14:17">
      <c r="N267" s="76"/>
      <c r="O267" s="76"/>
      <c r="P267" s="76"/>
      <c r="Q267" s="76"/>
    </row>
    <row r="268" spans="14:17">
      <c r="N268" s="76"/>
      <c r="O268" s="76"/>
      <c r="P268" s="76"/>
      <c r="Q268" s="76"/>
    </row>
    <row r="269" spans="14:17">
      <c r="N269" s="76"/>
      <c r="O269" s="76"/>
      <c r="P269" s="76"/>
      <c r="Q269" s="76"/>
    </row>
    <row r="270" spans="14:17">
      <c r="N270" s="76"/>
      <c r="O270" s="76"/>
      <c r="P270" s="76"/>
      <c r="Q270" s="76"/>
    </row>
    <row r="271" spans="14:17">
      <c r="N271" s="76"/>
      <c r="O271" s="76"/>
      <c r="P271" s="76"/>
      <c r="Q271" s="76"/>
    </row>
    <row r="272" spans="14:17">
      <c r="N272" s="76"/>
      <c r="O272" s="76"/>
      <c r="P272" s="76"/>
      <c r="Q272" s="76"/>
    </row>
    <row r="273" spans="14:17">
      <c r="N273" s="76"/>
      <c r="O273" s="76"/>
      <c r="P273" s="76"/>
      <c r="Q273" s="76"/>
    </row>
    <row r="274" spans="14:17">
      <c r="N274" s="76"/>
      <c r="O274" s="76"/>
      <c r="P274" s="76"/>
      <c r="Q274" s="76"/>
    </row>
    <row r="275" spans="14:17">
      <c r="N275" s="76"/>
      <c r="O275" s="76"/>
      <c r="P275" s="76"/>
      <c r="Q275" s="76"/>
    </row>
    <row r="276" spans="14:17">
      <c r="N276" s="76"/>
      <c r="O276" s="76"/>
      <c r="P276" s="76"/>
      <c r="Q276" s="76"/>
    </row>
    <row r="277" spans="14:17">
      <c r="N277" s="76"/>
      <c r="O277" s="76"/>
      <c r="P277" s="76"/>
      <c r="Q277" s="76"/>
    </row>
    <row r="278" spans="14:17">
      <c r="N278" s="76"/>
      <c r="O278" s="76"/>
      <c r="P278" s="76"/>
      <c r="Q278" s="76"/>
    </row>
    <row r="279" spans="14:17">
      <c r="N279" s="76"/>
      <c r="O279" s="76"/>
      <c r="P279" s="76"/>
      <c r="Q279" s="76"/>
    </row>
    <row r="280" spans="14:17">
      <c r="N280" s="76"/>
      <c r="O280" s="76"/>
      <c r="P280" s="76"/>
      <c r="Q280" s="76"/>
    </row>
    <row r="281" spans="14:17">
      <c r="N281" s="76"/>
      <c r="O281" s="76"/>
      <c r="P281" s="76"/>
      <c r="Q281" s="76"/>
    </row>
    <row r="282" spans="14:17">
      <c r="N282" s="76"/>
      <c r="O282" s="76"/>
      <c r="P282" s="76"/>
      <c r="Q282" s="76"/>
    </row>
    <row r="283" spans="14:17">
      <c r="N283" s="76"/>
      <c r="O283" s="76"/>
      <c r="P283" s="76"/>
      <c r="Q283" s="76"/>
    </row>
    <row r="284" spans="14:17">
      <c r="N284" s="76"/>
      <c r="O284" s="76"/>
      <c r="P284" s="76"/>
      <c r="Q284" s="76"/>
    </row>
    <row r="285" spans="14:17">
      <c r="N285" s="76"/>
      <c r="O285" s="76"/>
      <c r="P285" s="76"/>
      <c r="Q285" s="76"/>
    </row>
    <row r="286" spans="14:17">
      <c r="N286" s="76"/>
      <c r="O286" s="76"/>
      <c r="P286" s="76"/>
      <c r="Q286" s="76"/>
    </row>
    <row r="287" spans="14:17">
      <c r="N287" s="76"/>
      <c r="O287" s="76"/>
      <c r="P287" s="76"/>
      <c r="Q287" s="76"/>
    </row>
    <row r="288" spans="14:17">
      <c r="N288" s="76"/>
      <c r="O288" s="76"/>
      <c r="P288" s="76"/>
      <c r="Q288" s="76"/>
    </row>
    <row r="289" spans="14:17">
      <c r="N289" s="76"/>
      <c r="O289" s="76"/>
      <c r="P289" s="76"/>
      <c r="Q289" s="76"/>
    </row>
    <row r="290" spans="14:17">
      <c r="N290" s="76"/>
      <c r="O290" s="76"/>
      <c r="P290" s="76"/>
      <c r="Q290" s="76"/>
    </row>
  </sheetData>
  <mergeCells count="28">
    <mergeCell ref="B149:C149"/>
    <mergeCell ref="B150:C150"/>
    <mergeCell ref="A27:J27"/>
    <mergeCell ref="A28:J28"/>
    <mergeCell ref="B134:J134"/>
    <mergeCell ref="B2:J2"/>
    <mergeCell ref="B9:C9"/>
    <mergeCell ref="A204:B204"/>
    <mergeCell ref="A157:B157"/>
    <mergeCell ref="A163:B163"/>
    <mergeCell ref="A167:B167"/>
    <mergeCell ref="A172:B172"/>
    <mergeCell ref="A186:B186"/>
    <mergeCell ref="A189:B189"/>
    <mergeCell ref="B154:H154"/>
    <mergeCell ref="B23:H23"/>
    <mergeCell ref="F31:F47"/>
    <mergeCell ref="F49:F105"/>
    <mergeCell ref="B132:H132"/>
    <mergeCell ref="A24:J25"/>
    <mergeCell ref="B12:J12"/>
    <mergeCell ref="A16:J16"/>
    <mergeCell ref="A17:J17"/>
    <mergeCell ref="B5:C5"/>
    <mergeCell ref="D5:I5"/>
    <mergeCell ref="B6:C6"/>
    <mergeCell ref="D6:I6"/>
    <mergeCell ref="B14:J14"/>
  </mergeCells>
  <pageMargins left="0.7" right="0.7"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7"/>
  <sheetViews>
    <sheetView topLeftCell="A138" zoomScale="70" zoomScaleNormal="70" workbookViewId="0">
      <selection activeCell="B141" sqref="B141:C141"/>
    </sheetView>
  </sheetViews>
  <sheetFormatPr defaultColWidth="9.140625" defaultRowHeight="13.15"/>
  <cols>
    <col min="1" max="1" width="8.7109375" style="2" customWidth="1"/>
    <col min="2" max="2" width="58.42578125" style="2" customWidth="1"/>
    <col min="3" max="3" width="70.85546875" style="2" customWidth="1"/>
    <col min="4" max="5" width="12.7109375" style="2" customWidth="1"/>
    <col min="6" max="6" width="1.140625" style="2" customWidth="1"/>
    <col min="7" max="7" width="16.42578125" style="2" customWidth="1"/>
    <col min="8" max="8" width="16.5703125" style="2" customWidth="1"/>
    <col min="9" max="9" width="48.28515625" style="2" customWidth="1"/>
    <col min="10" max="10" width="45" style="2" customWidth="1"/>
    <col min="11" max="11" width="11.7109375" style="2" customWidth="1"/>
    <col min="12" max="12" width="9.140625" style="2"/>
    <col min="13" max="13" width="92" style="2" customWidth="1"/>
    <col min="14" max="16384" width="9.140625" style="3"/>
  </cols>
  <sheetData>
    <row r="1" spans="1:17" ht="22.9">
      <c r="A1" s="75"/>
      <c r="B1" s="1"/>
      <c r="C1" s="1"/>
      <c r="D1" s="1"/>
      <c r="E1" s="1"/>
      <c r="F1" s="1"/>
      <c r="G1" s="1"/>
      <c r="H1" s="1"/>
      <c r="I1" s="1"/>
      <c r="J1" s="76"/>
      <c r="K1" s="76"/>
      <c r="L1" s="76"/>
      <c r="M1" s="76"/>
      <c r="N1" s="76"/>
      <c r="O1" s="76"/>
      <c r="P1" s="76"/>
      <c r="Q1" s="76"/>
    </row>
    <row r="2" spans="1:17" s="4" customFormat="1" ht="45" customHeight="1">
      <c r="B2" s="112" t="s">
        <v>0</v>
      </c>
      <c r="C2" s="113"/>
      <c r="D2" s="113"/>
      <c r="E2" s="113"/>
      <c r="F2" s="113"/>
      <c r="G2" s="113"/>
      <c r="H2" s="113"/>
      <c r="I2" s="113"/>
      <c r="J2" s="114"/>
    </row>
    <row r="3" spans="1:17" s="4" customFormat="1" ht="21">
      <c r="B3" s="5"/>
      <c r="C3" s="5"/>
      <c r="D3" s="5"/>
      <c r="E3" s="5"/>
      <c r="F3" s="5"/>
      <c r="G3" s="5"/>
      <c r="H3" s="5"/>
      <c r="I3" s="5"/>
    </row>
    <row r="4" spans="1:17">
      <c r="A4" s="76"/>
      <c r="B4" s="6"/>
      <c r="C4" s="6"/>
      <c r="D4" s="6"/>
      <c r="E4" s="6"/>
      <c r="F4" s="6"/>
      <c r="G4" s="6"/>
      <c r="H4" s="6"/>
      <c r="I4" s="76"/>
      <c r="J4" s="76"/>
      <c r="K4" s="76"/>
      <c r="L4" s="76"/>
      <c r="M4" s="76"/>
      <c r="N4" s="76"/>
      <c r="O4" s="76"/>
      <c r="P4" s="76"/>
      <c r="Q4" s="76"/>
    </row>
    <row r="5" spans="1:17" ht="17.45">
      <c r="A5" s="76"/>
      <c r="B5" s="106" t="s">
        <v>1</v>
      </c>
      <c r="C5" s="106"/>
      <c r="D5" s="107"/>
      <c r="E5" s="107"/>
      <c r="F5" s="107"/>
      <c r="G5" s="107"/>
      <c r="H5" s="107"/>
      <c r="I5" s="107"/>
      <c r="J5" s="76"/>
      <c r="K5" s="76"/>
      <c r="L5" s="76"/>
      <c r="M5" s="76"/>
      <c r="N5" s="76"/>
      <c r="O5" s="76"/>
      <c r="P5" s="76"/>
      <c r="Q5" s="76"/>
    </row>
    <row r="6" spans="1:17" ht="17.45">
      <c r="A6" s="76"/>
      <c r="B6" s="106" t="s">
        <v>2</v>
      </c>
      <c r="C6" s="106"/>
      <c r="D6" s="108" t="s">
        <v>3</v>
      </c>
      <c r="E6" s="108"/>
      <c r="F6" s="108"/>
      <c r="G6" s="108"/>
      <c r="H6" s="108"/>
      <c r="I6" s="108"/>
      <c r="J6" s="76"/>
      <c r="K6" s="76"/>
      <c r="L6" s="76"/>
      <c r="M6" s="76"/>
      <c r="N6" s="76"/>
      <c r="O6" s="76"/>
      <c r="P6" s="76"/>
      <c r="Q6" s="76"/>
    </row>
    <row r="7" spans="1:17" ht="17.45">
      <c r="A7" s="76"/>
      <c r="B7" s="25"/>
      <c r="C7" s="25"/>
      <c r="D7" s="67"/>
      <c r="E7" s="67"/>
      <c r="F7" s="67"/>
      <c r="G7" s="67"/>
      <c r="H7" s="67"/>
      <c r="I7" s="67"/>
      <c r="J7" s="76"/>
      <c r="K7" s="76"/>
      <c r="L7" s="76"/>
      <c r="M7" s="76"/>
      <c r="N7" s="76"/>
      <c r="O7" s="76"/>
      <c r="P7" s="76"/>
      <c r="Q7" s="76"/>
    </row>
    <row r="8" spans="1:17" ht="44.25" customHeight="1">
      <c r="A8" s="76"/>
      <c r="B8" s="66" t="s">
        <v>4</v>
      </c>
      <c r="C8" s="66" t="s">
        <v>5</v>
      </c>
      <c r="D8" s="67"/>
      <c r="E8" s="67"/>
      <c r="F8" s="67"/>
      <c r="G8" s="67"/>
      <c r="H8" s="67"/>
      <c r="I8" s="67"/>
      <c r="J8" s="76"/>
      <c r="K8" s="76"/>
      <c r="L8" s="76"/>
      <c r="M8" s="76"/>
      <c r="N8" s="76"/>
      <c r="O8" s="76"/>
      <c r="P8" s="76"/>
      <c r="Q8" s="76"/>
    </row>
    <row r="9" spans="1:17" ht="53.45" customHeight="1">
      <c r="A9" s="76"/>
      <c r="B9" s="115" t="s">
        <v>6</v>
      </c>
      <c r="C9" s="116"/>
      <c r="D9" s="67"/>
      <c r="E9" s="67"/>
      <c r="F9" s="67"/>
      <c r="G9" s="67"/>
      <c r="H9" s="67"/>
      <c r="I9" s="67"/>
      <c r="J9" s="76"/>
      <c r="K9" s="76"/>
      <c r="L9" s="76"/>
      <c r="M9" s="76"/>
      <c r="N9" s="76"/>
      <c r="O9" s="76"/>
      <c r="P9" s="76"/>
      <c r="Q9" s="76"/>
    </row>
    <row r="10" spans="1:17" ht="17.45">
      <c r="A10" s="76"/>
      <c r="B10" s="25"/>
      <c r="C10" s="25"/>
      <c r="D10" s="67"/>
      <c r="E10" s="67"/>
      <c r="F10" s="67"/>
      <c r="G10" s="67"/>
      <c r="H10" s="67"/>
      <c r="I10" s="67"/>
      <c r="J10" s="76"/>
      <c r="K10" s="76"/>
      <c r="L10" s="76"/>
      <c r="M10" s="76"/>
      <c r="N10" s="76"/>
      <c r="O10" s="76"/>
      <c r="P10" s="76"/>
      <c r="Q10" s="76"/>
    </row>
    <row r="11" spans="1:17">
      <c r="A11" s="76"/>
      <c r="B11" s="6"/>
      <c r="C11" s="6"/>
      <c r="D11" s="6"/>
      <c r="E11" s="6"/>
      <c r="F11" s="6"/>
      <c r="G11" s="6"/>
      <c r="H11" s="6"/>
      <c r="I11" s="76"/>
      <c r="J11" s="76"/>
      <c r="K11" s="76"/>
      <c r="L11" s="76"/>
      <c r="M11" s="76"/>
      <c r="N11" s="76"/>
      <c r="O11" s="76"/>
      <c r="P11" s="76"/>
      <c r="Q11" s="76"/>
    </row>
    <row r="12" spans="1:17" ht="21">
      <c r="A12" s="76"/>
      <c r="B12" s="130"/>
      <c r="C12" s="131"/>
      <c r="D12" s="131"/>
      <c r="E12" s="131"/>
      <c r="F12" s="131"/>
      <c r="G12" s="131"/>
      <c r="H12" s="131"/>
      <c r="I12" s="131"/>
      <c r="J12" s="132"/>
      <c r="K12" s="76"/>
      <c r="L12" s="76"/>
      <c r="M12" s="76"/>
      <c r="N12" s="76"/>
      <c r="O12" s="76"/>
      <c r="P12" s="76"/>
      <c r="Q12" s="76"/>
    </row>
    <row r="13" spans="1:17">
      <c r="A13" s="76"/>
      <c r="B13" s="76"/>
      <c r="C13" s="76"/>
      <c r="D13" s="76"/>
      <c r="E13" s="76"/>
      <c r="F13" s="76"/>
      <c r="G13" s="77" t="s">
        <v>7</v>
      </c>
      <c r="H13" s="77" t="s">
        <v>8</v>
      </c>
      <c r="I13" s="77" t="s">
        <v>9</v>
      </c>
      <c r="J13" s="76"/>
      <c r="K13" s="76"/>
      <c r="L13" s="76"/>
      <c r="M13" s="76"/>
      <c r="N13" s="76"/>
      <c r="O13" s="76"/>
      <c r="P13" s="76"/>
      <c r="Q13" s="76"/>
    </row>
    <row r="14" spans="1:17" ht="46.5" customHeight="1">
      <c r="A14" s="78"/>
      <c r="B14" s="143" t="s">
        <v>260</v>
      </c>
      <c r="C14" s="143"/>
      <c r="D14" s="143"/>
      <c r="E14" s="143"/>
      <c r="F14" s="143"/>
      <c r="G14" s="143"/>
      <c r="H14" s="143"/>
      <c r="I14" s="143"/>
      <c r="J14" s="76"/>
      <c r="K14" s="7"/>
      <c r="L14" s="76"/>
      <c r="M14" s="76"/>
      <c r="N14" s="76"/>
      <c r="O14" s="76"/>
      <c r="P14" s="76"/>
      <c r="Q14" s="76"/>
    </row>
    <row r="15" spans="1:17" ht="77.25" customHeight="1">
      <c r="A15" s="79" t="s">
        <v>11</v>
      </c>
      <c r="B15" s="8" t="s">
        <v>12</v>
      </c>
      <c r="C15" s="8" t="s">
        <v>13</v>
      </c>
      <c r="D15" s="9" t="s">
        <v>14</v>
      </c>
      <c r="E15" s="9" t="s">
        <v>14</v>
      </c>
      <c r="F15" s="9"/>
      <c r="G15" s="9" t="s">
        <v>15</v>
      </c>
      <c r="H15" s="10" t="s">
        <v>261</v>
      </c>
      <c r="I15" s="10" t="s">
        <v>17</v>
      </c>
      <c r="J15" s="80" t="s">
        <v>18</v>
      </c>
      <c r="K15" s="7"/>
      <c r="L15" s="76"/>
      <c r="M15" s="76"/>
      <c r="N15" s="76"/>
      <c r="O15" s="76"/>
      <c r="P15" s="76"/>
      <c r="Q15" s="76"/>
    </row>
    <row r="16" spans="1:17">
      <c r="A16" s="103"/>
      <c r="B16" s="104"/>
      <c r="C16" s="104"/>
      <c r="D16" s="104"/>
      <c r="E16" s="104"/>
      <c r="F16" s="104"/>
      <c r="G16" s="104"/>
      <c r="H16" s="104"/>
      <c r="I16" s="104"/>
      <c r="J16" s="105"/>
      <c r="K16" s="7"/>
      <c r="L16" s="76"/>
      <c r="M16" s="76"/>
      <c r="N16" s="76"/>
      <c r="O16" s="76"/>
      <c r="P16" s="76"/>
      <c r="Q16" s="76"/>
    </row>
    <row r="17" spans="1:17" ht="31.15" customHeight="1">
      <c r="A17" s="103" t="s">
        <v>262</v>
      </c>
      <c r="B17" s="104"/>
      <c r="C17" s="104"/>
      <c r="D17" s="104"/>
      <c r="E17" s="104"/>
      <c r="F17" s="104"/>
      <c r="G17" s="104"/>
      <c r="H17" s="104"/>
      <c r="I17" s="104"/>
      <c r="J17" s="105"/>
      <c r="K17" s="7"/>
      <c r="L17" s="76"/>
      <c r="M17" s="76"/>
      <c r="N17" s="76"/>
      <c r="O17" s="76"/>
      <c r="P17" s="76"/>
      <c r="Q17" s="76"/>
    </row>
    <row r="18" spans="1:17" ht="140.25" customHeight="1">
      <c r="A18" s="81">
        <v>1.1000000000000001</v>
      </c>
      <c r="B18" s="83" t="s">
        <v>20</v>
      </c>
      <c r="C18" s="82" t="s">
        <v>21</v>
      </c>
      <c r="D18" s="81" t="s">
        <v>22</v>
      </c>
      <c r="E18" s="81" t="s">
        <v>23</v>
      </c>
      <c r="F18" s="83"/>
      <c r="G18" s="81"/>
      <c r="H18" s="81">
        <v>280</v>
      </c>
      <c r="I18" s="81">
        <f>G18*H18</f>
        <v>0</v>
      </c>
      <c r="J18" s="84"/>
      <c r="K18" s="7"/>
      <c r="L18" s="76"/>
      <c r="M18" s="76"/>
      <c r="N18" s="76"/>
      <c r="O18" s="76"/>
      <c r="P18" s="76"/>
      <c r="Q18" s="76"/>
    </row>
    <row r="19" spans="1:17" ht="146.25" customHeight="1">
      <c r="A19" s="81">
        <f>A18+0.1</f>
        <v>1.2000000000000002</v>
      </c>
      <c r="B19" s="83" t="s">
        <v>24</v>
      </c>
      <c r="C19" s="83" t="s">
        <v>25</v>
      </c>
      <c r="D19" s="81" t="s">
        <v>22</v>
      </c>
      <c r="E19" s="81" t="s">
        <v>23</v>
      </c>
      <c r="F19" s="83"/>
      <c r="G19" s="81"/>
      <c r="H19" s="81">
        <v>80</v>
      </c>
      <c r="I19" s="81">
        <f>G19*H19</f>
        <v>0</v>
      </c>
      <c r="J19" s="84"/>
      <c r="K19" s="7"/>
      <c r="L19" s="76"/>
      <c r="M19" s="76" t="s">
        <v>26</v>
      </c>
      <c r="N19" s="76"/>
      <c r="O19" s="76"/>
      <c r="P19" s="76"/>
      <c r="Q19" s="76"/>
    </row>
    <row r="20" spans="1:17" ht="125.25" customHeight="1">
      <c r="A20" s="81">
        <f>A19+0.1</f>
        <v>1.3000000000000003</v>
      </c>
      <c r="B20" s="61" t="s">
        <v>263</v>
      </c>
      <c r="C20" s="83" t="s">
        <v>28</v>
      </c>
      <c r="D20" s="81" t="s">
        <v>22</v>
      </c>
      <c r="E20" s="81" t="s">
        <v>23</v>
      </c>
      <c r="F20" s="83"/>
      <c r="G20" s="81"/>
      <c r="H20" s="81">
        <v>16</v>
      </c>
      <c r="I20" s="81">
        <f>G20*H20</f>
        <v>0</v>
      </c>
      <c r="J20" s="84"/>
      <c r="K20" s="7"/>
      <c r="L20" s="76"/>
      <c r="M20" s="76"/>
      <c r="N20" s="76"/>
      <c r="O20" s="76"/>
      <c r="P20" s="76"/>
      <c r="Q20" s="76"/>
    </row>
    <row r="21" spans="1:17" ht="120.75" customHeight="1">
      <c r="A21" s="81">
        <f>A20+0.1</f>
        <v>1.4000000000000004</v>
      </c>
      <c r="B21" s="83" t="s">
        <v>29</v>
      </c>
      <c r="C21" s="82" t="s">
        <v>30</v>
      </c>
      <c r="D21" s="81" t="s">
        <v>22</v>
      </c>
      <c r="E21" s="81" t="s">
        <v>23</v>
      </c>
      <c r="F21" s="83"/>
      <c r="G21" s="81"/>
      <c r="H21" s="81">
        <v>16</v>
      </c>
      <c r="I21" s="81">
        <f>G21*H21</f>
        <v>0</v>
      </c>
      <c r="J21" s="84"/>
      <c r="K21" s="7"/>
      <c r="L21" s="76"/>
      <c r="M21" s="76"/>
      <c r="N21" s="76"/>
      <c r="O21" s="76"/>
      <c r="P21" s="76"/>
      <c r="Q21" s="76"/>
    </row>
    <row r="22" spans="1:17" ht="121.5" customHeight="1">
      <c r="A22" s="81">
        <f>A21+0.1</f>
        <v>1.5000000000000004</v>
      </c>
      <c r="B22" s="83" t="s">
        <v>31</v>
      </c>
      <c r="C22" s="82" t="s">
        <v>32</v>
      </c>
      <c r="D22" s="81" t="s">
        <v>22</v>
      </c>
      <c r="E22" s="81" t="s">
        <v>23</v>
      </c>
      <c r="F22" s="83"/>
      <c r="G22" s="81"/>
      <c r="H22" s="81">
        <v>8</v>
      </c>
      <c r="I22" s="81">
        <f>G22*H22</f>
        <v>0</v>
      </c>
      <c r="J22" s="84"/>
      <c r="K22" s="7"/>
      <c r="L22" s="76"/>
      <c r="M22" s="76"/>
      <c r="N22" s="76"/>
      <c r="O22" s="76"/>
      <c r="P22" s="76"/>
      <c r="Q22" s="76"/>
    </row>
    <row r="23" spans="1:17" ht="17.45">
      <c r="A23" s="85"/>
      <c r="B23" s="120"/>
      <c r="C23" s="120"/>
      <c r="D23" s="120"/>
      <c r="E23" s="120"/>
      <c r="F23" s="120"/>
      <c r="G23" s="120"/>
      <c r="H23" s="120"/>
      <c r="I23" s="35">
        <f>SUM(I18:I22)</f>
        <v>0</v>
      </c>
      <c r="J23" s="84">
        <f>SUM(J18:J22)</f>
        <v>0</v>
      </c>
      <c r="K23" s="7"/>
      <c r="L23" s="76"/>
      <c r="M23" s="76"/>
      <c r="N23" s="76"/>
      <c r="O23" s="76"/>
      <c r="P23" s="76"/>
      <c r="Q23" s="76"/>
    </row>
    <row r="24" spans="1:17" ht="18" customHeight="1">
      <c r="A24" s="124"/>
      <c r="B24" s="125"/>
      <c r="C24" s="125"/>
      <c r="D24" s="125"/>
      <c r="E24" s="125"/>
      <c r="F24" s="125"/>
      <c r="G24" s="125"/>
      <c r="H24" s="125"/>
      <c r="I24" s="125"/>
      <c r="J24" s="126"/>
      <c r="K24" s="7"/>
      <c r="L24" s="76"/>
      <c r="M24" s="76"/>
      <c r="N24" s="76"/>
      <c r="O24" s="76"/>
      <c r="P24" s="76"/>
      <c r="Q24" s="76"/>
    </row>
    <row r="25" spans="1:17" ht="18" customHeight="1">
      <c r="A25" s="127"/>
      <c r="B25" s="128"/>
      <c r="C25" s="128"/>
      <c r="D25" s="128"/>
      <c r="E25" s="128"/>
      <c r="F25" s="128"/>
      <c r="G25" s="128"/>
      <c r="H25" s="128"/>
      <c r="I25" s="128"/>
      <c r="J25" s="129"/>
      <c r="K25" s="7"/>
      <c r="L25" s="76"/>
      <c r="M25" s="76"/>
      <c r="N25" s="76"/>
      <c r="O25" s="76"/>
      <c r="P25" s="76"/>
      <c r="Q25" s="76"/>
    </row>
    <row r="26" spans="1:17" ht="85.5" customHeight="1">
      <c r="A26" s="79" t="s">
        <v>33</v>
      </c>
      <c r="B26" s="8" t="s">
        <v>12</v>
      </c>
      <c r="C26" s="8" t="s">
        <v>13</v>
      </c>
      <c r="D26" s="9" t="s">
        <v>14</v>
      </c>
      <c r="E26" s="9" t="s">
        <v>14</v>
      </c>
      <c r="F26" s="9"/>
      <c r="G26" s="9" t="s">
        <v>15</v>
      </c>
      <c r="H26" s="10" t="s">
        <v>261</v>
      </c>
      <c r="I26" s="10" t="s">
        <v>17</v>
      </c>
      <c r="J26" s="80" t="s">
        <v>18</v>
      </c>
      <c r="K26" s="7"/>
      <c r="L26" s="76"/>
      <c r="M26" s="76"/>
      <c r="N26" s="76"/>
      <c r="O26" s="76"/>
      <c r="P26" s="76"/>
      <c r="Q26" s="76"/>
    </row>
    <row r="27" spans="1:17" ht="12.75" customHeight="1">
      <c r="A27" s="137"/>
      <c r="B27" s="138"/>
      <c r="C27" s="138"/>
      <c r="D27" s="138"/>
      <c r="E27" s="138"/>
      <c r="F27" s="138"/>
      <c r="G27" s="138"/>
      <c r="H27" s="138"/>
      <c r="I27" s="138"/>
      <c r="J27" s="139"/>
      <c r="K27" s="7"/>
      <c r="L27" s="76"/>
      <c r="M27" s="76"/>
      <c r="N27" s="76"/>
      <c r="O27" s="76"/>
      <c r="P27" s="76"/>
      <c r="Q27" s="76"/>
    </row>
    <row r="28" spans="1:17" ht="26.25" customHeight="1">
      <c r="A28" s="137" t="s">
        <v>264</v>
      </c>
      <c r="B28" s="138"/>
      <c r="C28" s="138"/>
      <c r="D28" s="138"/>
      <c r="E28" s="138"/>
      <c r="F28" s="138"/>
      <c r="G28" s="138"/>
      <c r="H28" s="138"/>
      <c r="I28" s="138"/>
      <c r="J28" s="139"/>
      <c r="K28" s="7"/>
      <c r="L28" s="76"/>
      <c r="M28" s="76"/>
      <c r="N28" s="76"/>
      <c r="O28" s="76"/>
      <c r="P28" s="76"/>
      <c r="Q28" s="76"/>
    </row>
    <row r="29" spans="1:17">
      <c r="A29" s="86"/>
      <c r="B29" s="11"/>
      <c r="C29" s="87"/>
      <c r="D29" s="87"/>
      <c r="E29" s="87"/>
      <c r="F29" s="87"/>
      <c r="G29" s="87"/>
      <c r="H29" s="87"/>
      <c r="I29" s="87"/>
      <c r="J29" s="84"/>
      <c r="K29" s="7"/>
      <c r="L29" s="76"/>
      <c r="M29" s="76"/>
      <c r="N29" s="76"/>
      <c r="O29" s="76"/>
      <c r="P29" s="76"/>
      <c r="Q29" s="76"/>
    </row>
    <row r="30" spans="1:17" ht="11.45" customHeight="1">
      <c r="A30" s="86"/>
      <c r="B30" s="58" t="s">
        <v>35</v>
      </c>
      <c r="C30" s="58" t="s">
        <v>36</v>
      </c>
      <c r="D30" s="87"/>
      <c r="E30" s="87"/>
      <c r="F30" s="87"/>
      <c r="G30" s="87"/>
      <c r="H30" s="87"/>
      <c r="I30" s="87"/>
      <c r="J30" s="84"/>
      <c r="K30" s="7"/>
      <c r="L30" s="76"/>
      <c r="M30" s="76"/>
      <c r="N30" s="76"/>
      <c r="O30" s="76"/>
      <c r="P30" s="76"/>
      <c r="Q30" s="76"/>
    </row>
    <row r="31" spans="1:17" ht="202.15" customHeight="1">
      <c r="A31" s="88">
        <v>2.0099999999999998</v>
      </c>
      <c r="B31" s="68" t="s">
        <v>37</v>
      </c>
      <c r="C31" s="68" t="s">
        <v>38</v>
      </c>
      <c r="D31" s="16" t="s">
        <v>39</v>
      </c>
      <c r="E31" s="16" t="s">
        <v>40</v>
      </c>
      <c r="F31" s="121"/>
      <c r="G31" s="88"/>
      <c r="H31" s="16">
        <v>4000</v>
      </c>
      <c r="I31" s="89">
        <f t="shared" ref="I31:I114" si="0">G31*H31</f>
        <v>0</v>
      </c>
      <c r="J31" s="84"/>
      <c r="K31" s="7"/>
      <c r="L31" s="90"/>
      <c r="M31" s="76"/>
      <c r="N31" s="76"/>
      <c r="O31" s="76"/>
      <c r="P31" s="76"/>
      <c r="Q31" s="76"/>
    </row>
    <row r="32" spans="1:17" ht="241.9" customHeight="1">
      <c r="A32" s="88">
        <f t="shared" ref="A32:A42" si="1">A31+0.01</f>
        <v>2.0199999999999996</v>
      </c>
      <c r="B32" s="68" t="s">
        <v>265</v>
      </c>
      <c r="C32" s="68" t="s">
        <v>42</v>
      </c>
      <c r="D32" s="16" t="s">
        <v>43</v>
      </c>
      <c r="E32" s="16" t="s">
        <v>44</v>
      </c>
      <c r="F32" s="121"/>
      <c r="G32" s="88"/>
      <c r="H32" s="16">
        <v>40</v>
      </c>
      <c r="I32" s="89">
        <f t="shared" si="0"/>
        <v>0</v>
      </c>
      <c r="J32" s="84"/>
      <c r="K32" s="7"/>
      <c r="L32" s="91"/>
      <c r="M32" s="76"/>
      <c r="N32" s="76"/>
      <c r="O32" s="76"/>
      <c r="P32" s="76"/>
      <c r="Q32" s="76"/>
    </row>
    <row r="33" spans="1:17" ht="299.25" customHeight="1">
      <c r="A33" s="88">
        <f t="shared" si="1"/>
        <v>2.0299999999999994</v>
      </c>
      <c r="B33" s="68" t="s">
        <v>266</v>
      </c>
      <c r="C33" s="68" t="s">
        <v>267</v>
      </c>
      <c r="D33" s="16" t="s">
        <v>43</v>
      </c>
      <c r="E33" s="16" t="s">
        <v>44</v>
      </c>
      <c r="F33" s="121"/>
      <c r="G33" s="88"/>
      <c r="H33" s="16">
        <v>40</v>
      </c>
      <c r="I33" s="89">
        <f t="shared" si="0"/>
        <v>0</v>
      </c>
      <c r="J33" s="84"/>
      <c r="K33" s="7"/>
      <c r="L33" s="91"/>
      <c r="M33" s="76"/>
      <c r="N33" s="76"/>
      <c r="O33" s="76"/>
      <c r="P33" s="76"/>
      <c r="Q33" s="76"/>
    </row>
    <row r="34" spans="1:17" ht="90" customHeight="1">
      <c r="A34" s="88">
        <f t="shared" si="1"/>
        <v>2.0399999999999991</v>
      </c>
      <c r="B34" s="68" t="s">
        <v>47</v>
      </c>
      <c r="C34" s="68" t="s">
        <v>48</v>
      </c>
      <c r="D34" s="16" t="s">
        <v>43</v>
      </c>
      <c r="E34" s="16" t="s">
        <v>44</v>
      </c>
      <c r="F34" s="121"/>
      <c r="G34" s="88"/>
      <c r="H34" s="13">
        <v>40</v>
      </c>
      <c r="I34" s="89">
        <f t="shared" si="0"/>
        <v>0</v>
      </c>
      <c r="J34" s="84"/>
      <c r="K34" s="7"/>
      <c r="L34" s="14"/>
      <c r="M34" s="76"/>
      <c r="N34" s="76"/>
      <c r="O34" s="76"/>
      <c r="P34" s="76"/>
      <c r="Q34" s="76"/>
    </row>
    <row r="35" spans="1:17" ht="161.44999999999999" customHeight="1">
      <c r="A35" s="88">
        <f>A34+0.01</f>
        <v>2.0499999999999989</v>
      </c>
      <c r="B35" s="68" t="s">
        <v>49</v>
      </c>
      <c r="C35" s="68" t="s">
        <v>50</v>
      </c>
      <c r="D35" s="16" t="s">
        <v>43</v>
      </c>
      <c r="E35" s="16" t="s">
        <v>44</v>
      </c>
      <c r="F35" s="121"/>
      <c r="G35" s="88"/>
      <c r="H35" s="13">
        <v>40</v>
      </c>
      <c r="I35" s="89">
        <f t="shared" si="0"/>
        <v>0</v>
      </c>
      <c r="J35" s="84"/>
      <c r="K35" s="7"/>
      <c r="L35" s="14"/>
      <c r="M35" s="76"/>
      <c r="N35" s="76"/>
      <c r="O35" s="76"/>
      <c r="P35" s="76"/>
      <c r="Q35" s="76"/>
    </row>
    <row r="36" spans="1:17" ht="44.25" customHeight="1">
      <c r="A36" s="88">
        <f>A35+0.01</f>
        <v>2.0599999999999987</v>
      </c>
      <c r="B36" s="68" t="s">
        <v>51</v>
      </c>
      <c r="C36" s="68" t="s">
        <v>52</v>
      </c>
      <c r="D36" s="16" t="s">
        <v>43</v>
      </c>
      <c r="E36" s="16" t="s">
        <v>44</v>
      </c>
      <c r="F36" s="121"/>
      <c r="G36" s="88"/>
      <c r="H36" s="13">
        <v>400</v>
      </c>
      <c r="I36" s="89">
        <f t="shared" si="0"/>
        <v>0</v>
      </c>
      <c r="J36" s="84"/>
      <c r="K36" s="7"/>
      <c r="L36" s="14"/>
      <c r="M36" s="76"/>
      <c r="N36" s="76"/>
      <c r="O36" s="76"/>
      <c r="P36" s="76"/>
      <c r="Q36" s="76"/>
    </row>
    <row r="37" spans="1:17" ht="60" customHeight="1">
      <c r="A37" s="88">
        <f>A36+0.01</f>
        <v>2.0699999999999985</v>
      </c>
      <c r="B37" s="68" t="s">
        <v>53</v>
      </c>
      <c r="C37" s="68" t="s">
        <v>54</v>
      </c>
      <c r="D37" s="16" t="s">
        <v>43</v>
      </c>
      <c r="E37" s="16" t="s">
        <v>44</v>
      </c>
      <c r="F37" s="121"/>
      <c r="G37" s="88"/>
      <c r="H37" s="16">
        <v>40</v>
      </c>
      <c r="I37" s="89">
        <f t="shared" si="0"/>
        <v>0</v>
      </c>
      <c r="J37" s="84"/>
      <c r="K37" s="7"/>
      <c r="L37" s="91"/>
      <c r="M37" s="76"/>
      <c r="N37" s="76"/>
      <c r="O37" s="76"/>
      <c r="P37" s="76"/>
      <c r="Q37" s="76"/>
    </row>
    <row r="38" spans="1:17" ht="53.25" customHeight="1">
      <c r="A38" s="88">
        <f t="shared" si="1"/>
        <v>2.0799999999999983</v>
      </c>
      <c r="B38" s="68" t="s">
        <v>55</v>
      </c>
      <c r="C38" s="68" t="s">
        <v>56</v>
      </c>
      <c r="D38" s="16" t="s">
        <v>43</v>
      </c>
      <c r="E38" s="16" t="s">
        <v>44</v>
      </c>
      <c r="F38" s="121"/>
      <c r="G38" s="88"/>
      <c r="H38" s="16">
        <v>40</v>
      </c>
      <c r="I38" s="89">
        <f t="shared" si="0"/>
        <v>0</v>
      </c>
      <c r="J38" s="84"/>
      <c r="K38" s="7"/>
      <c r="L38" s="91"/>
      <c r="M38" s="76"/>
      <c r="N38" s="76"/>
      <c r="O38" s="76"/>
      <c r="P38" s="76"/>
      <c r="Q38" s="76"/>
    </row>
    <row r="39" spans="1:17" ht="359.25" customHeight="1">
      <c r="A39" s="88">
        <f t="shared" si="1"/>
        <v>2.0899999999999981</v>
      </c>
      <c r="B39" s="68" t="s">
        <v>57</v>
      </c>
      <c r="C39" s="68" t="s">
        <v>58</v>
      </c>
      <c r="D39" s="16" t="s">
        <v>22</v>
      </c>
      <c r="E39" s="16" t="s">
        <v>23</v>
      </c>
      <c r="F39" s="121"/>
      <c r="G39" s="88"/>
      <c r="H39" s="16">
        <v>40</v>
      </c>
      <c r="I39" s="89">
        <f t="shared" si="0"/>
        <v>0</v>
      </c>
      <c r="J39" s="84"/>
      <c r="K39" s="7"/>
      <c r="L39" s="91"/>
      <c r="M39" s="76"/>
      <c r="N39" s="76"/>
      <c r="O39" s="76"/>
      <c r="P39" s="76"/>
      <c r="Q39" s="76"/>
    </row>
    <row r="40" spans="1:17" ht="218.25" customHeight="1">
      <c r="A40" s="88">
        <f t="shared" si="1"/>
        <v>2.0999999999999979</v>
      </c>
      <c r="B40" s="68" t="s">
        <v>59</v>
      </c>
      <c r="C40" s="68" t="s">
        <v>60</v>
      </c>
      <c r="D40" s="16" t="s">
        <v>22</v>
      </c>
      <c r="E40" s="16" t="s">
        <v>23</v>
      </c>
      <c r="F40" s="121"/>
      <c r="G40" s="88"/>
      <c r="H40" s="16">
        <v>40</v>
      </c>
      <c r="I40" s="89">
        <f t="shared" si="0"/>
        <v>0</v>
      </c>
      <c r="J40" s="84"/>
      <c r="K40" s="7"/>
      <c r="L40" s="91"/>
      <c r="M40" s="76"/>
      <c r="N40" s="76"/>
      <c r="O40" s="76"/>
      <c r="P40" s="76"/>
      <c r="Q40" s="76"/>
    </row>
    <row r="41" spans="1:17" ht="207" customHeight="1">
      <c r="A41" s="88">
        <f t="shared" si="1"/>
        <v>2.1099999999999977</v>
      </c>
      <c r="B41" s="68" t="s">
        <v>61</v>
      </c>
      <c r="C41" s="68" t="s">
        <v>62</v>
      </c>
      <c r="D41" s="16" t="s">
        <v>22</v>
      </c>
      <c r="E41" s="16" t="s">
        <v>23</v>
      </c>
      <c r="F41" s="121"/>
      <c r="G41" s="88"/>
      <c r="H41" s="16">
        <v>40</v>
      </c>
      <c r="I41" s="89">
        <f t="shared" si="0"/>
        <v>0</v>
      </c>
      <c r="J41" s="84"/>
      <c r="K41" s="7"/>
      <c r="L41" s="91"/>
      <c r="M41" s="76"/>
      <c r="N41" s="76"/>
      <c r="O41" s="76"/>
      <c r="P41" s="76"/>
      <c r="Q41" s="76"/>
    </row>
    <row r="42" spans="1:17" ht="105.6">
      <c r="A42" s="88">
        <f t="shared" si="1"/>
        <v>2.1199999999999974</v>
      </c>
      <c r="B42" s="68" t="s">
        <v>63</v>
      </c>
      <c r="C42" s="68" t="s">
        <v>64</v>
      </c>
      <c r="D42" s="16" t="s">
        <v>22</v>
      </c>
      <c r="E42" s="16" t="s">
        <v>23</v>
      </c>
      <c r="F42" s="121"/>
      <c r="G42" s="88"/>
      <c r="H42" s="16">
        <v>40</v>
      </c>
      <c r="I42" s="89">
        <f t="shared" si="0"/>
        <v>0</v>
      </c>
      <c r="J42" s="84"/>
      <c r="K42" s="7"/>
      <c r="L42" s="91"/>
      <c r="M42" s="76"/>
      <c r="N42" s="76"/>
      <c r="O42" s="76"/>
      <c r="P42" s="76"/>
      <c r="Q42" s="76"/>
    </row>
    <row r="43" spans="1:17" ht="178.5" customHeight="1">
      <c r="A43" s="88">
        <f>A42+0.01</f>
        <v>2.1299999999999972</v>
      </c>
      <c r="B43" s="68" t="s">
        <v>65</v>
      </c>
      <c r="C43" s="68" t="s">
        <v>66</v>
      </c>
      <c r="D43" s="16" t="s">
        <v>22</v>
      </c>
      <c r="E43" s="16" t="s">
        <v>23</v>
      </c>
      <c r="F43" s="121"/>
      <c r="G43" s="88"/>
      <c r="H43" s="16">
        <v>40</v>
      </c>
      <c r="I43" s="89">
        <f t="shared" si="0"/>
        <v>0</v>
      </c>
      <c r="J43" s="84"/>
      <c r="K43" s="7"/>
      <c r="L43" s="91"/>
      <c r="M43" s="76"/>
      <c r="N43" s="76"/>
      <c r="O43" s="76"/>
      <c r="P43" s="76"/>
      <c r="Q43" s="76"/>
    </row>
    <row r="44" spans="1:17" ht="159.75" customHeight="1">
      <c r="A44" s="88">
        <f>A43+0.01</f>
        <v>2.139999999999997</v>
      </c>
      <c r="B44" s="68" t="s">
        <v>67</v>
      </c>
      <c r="C44" s="68" t="s">
        <v>68</v>
      </c>
      <c r="D44" s="16" t="s">
        <v>22</v>
      </c>
      <c r="E44" s="16" t="s">
        <v>23</v>
      </c>
      <c r="F44" s="121"/>
      <c r="G44" s="88"/>
      <c r="H44" s="16">
        <v>40</v>
      </c>
      <c r="I44" s="89">
        <f t="shared" si="0"/>
        <v>0</v>
      </c>
      <c r="J44" s="84"/>
      <c r="K44" s="7"/>
      <c r="L44" s="91"/>
      <c r="M44" s="76"/>
      <c r="N44" s="76"/>
      <c r="O44" s="76"/>
      <c r="P44" s="76"/>
      <c r="Q44" s="76"/>
    </row>
    <row r="45" spans="1:17">
      <c r="A45" s="88"/>
      <c r="B45" s="70" t="s">
        <v>69</v>
      </c>
      <c r="C45" s="70" t="s">
        <v>70</v>
      </c>
      <c r="D45" s="16"/>
      <c r="E45" s="16"/>
      <c r="F45" s="121"/>
      <c r="G45" s="88"/>
      <c r="H45" s="16"/>
      <c r="I45" s="89">
        <f t="shared" si="0"/>
        <v>0</v>
      </c>
      <c r="J45" s="84"/>
      <c r="K45" s="7"/>
      <c r="L45" s="91"/>
      <c r="M45" s="76"/>
      <c r="N45" s="76"/>
      <c r="O45" s="76"/>
      <c r="P45" s="76"/>
      <c r="Q45" s="76"/>
    </row>
    <row r="46" spans="1:17" ht="294" customHeight="1">
      <c r="A46" s="88">
        <f>A44+0.01</f>
        <v>2.1499999999999968</v>
      </c>
      <c r="B46" s="68" t="s">
        <v>71</v>
      </c>
      <c r="C46" s="68" t="s">
        <v>72</v>
      </c>
      <c r="D46" s="16" t="s">
        <v>73</v>
      </c>
      <c r="E46" s="16" t="s">
        <v>44</v>
      </c>
      <c r="F46" s="121"/>
      <c r="G46" s="88"/>
      <c r="H46" s="16">
        <v>4000</v>
      </c>
      <c r="I46" s="89">
        <f t="shared" si="0"/>
        <v>0</v>
      </c>
      <c r="J46" s="84"/>
      <c r="K46" s="7"/>
      <c r="L46" s="91"/>
      <c r="M46" s="76"/>
      <c r="N46" s="76"/>
      <c r="O46" s="76"/>
      <c r="P46" s="76"/>
      <c r="Q46" s="76"/>
    </row>
    <row r="47" spans="1:17" ht="311.25" customHeight="1">
      <c r="A47" s="88">
        <f>A46+0.01</f>
        <v>2.1599999999999966</v>
      </c>
      <c r="B47" s="68" t="s">
        <v>75</v>
      </c>
      <c r="C47" s="68" t="s">
        <v>76</v>
      </c>
      <c r="D47" s="16" t="s">
        <v>43</v>
      </c>
      <c r="E47" s="16" t="s">
        <v>44</v>
      </c>
      <c r="F47" s="122"/>
      <c r="G47" s="88"/>
      <c r="H47" s="16">
        <v>40</v>
      </c>
      <c r="I47" s="89">
        <f t="shared" si="0"/>
        <v>0</v>
      </c>
      <c r="J47" s="84"/>
      <c r="K47" s="7"/>
      <c r="L47" s="91"/>
      <c r="M47" s="76"/>
      <c r="N47" s="76"/>
      <c r="O47" s="76"/>
      <c r="P47" s="76"/>
      <c r="Q47" s="76"/>
    </row>
    <row r="48" spans="1:17" ht="156" customHeight="1">
      <c r="A48" s="88">
        <f>A47+0.01</f>
        <v>2.1699999999999964</v>
      </c>
      <c r="B48" s="68" t="s">
        <v>78</v>
      </c>
      <c r="C48" s="68" t="s">
        <v>79</v>
      </c>
      <c r="D48" s="16" t="s">
        <v>22</v>
      </c>
      <c r="E48" s="16" t="s">
        <v>23</v>
      </c>
      <c r="F48" s="60"/>
      <c r="G48" s="88"/>
      <c r="H48" s="16">
        <v>40</v>
      </c>
      <c r="I48" s="89">
        <f t="shared" si="0"/>
        <v>0</v>
      </c>
      <c r="J48" s="84"/>
      <c r="K48" s="7"/>
      <c r="L48" s="91"/>
      <c r="M48" s="76"/>
      <c r="N48" s="76"/>
      <c r="O48" s="76"/>
      <c r="P48" s="76"/>
      <c r="Q48" s="76"/>
    </row>
    <row r="49" spans="1:17" ht="150.75" customHeight="1">
      <c r="A49" s="88">
        <f>A48+0.01</f>
        <v>2.1799999999999962</v>
      </c>
      <c r="B49" s="68" t="s">
        <v>80</v>
      </c>
      <c r="C49" s="68" t="s">
        <v>81</v>
      </c>
      <c r="D49" s="16" t="s">
        <v>22</v>
      </c>
      <c r="E49" s="16" t="s">
        <v>23</v>
      </c>
      <c r="F49" s="121"/>
      <c r="G49" s="88"/>
      <c r="H49" s="16">
        <v>40</v>
      </c>
      <c r="I49" s="89">
        <f t="shared" si="0"/>
        <v>0</v>
      </c>
      <c r="J49" s="84"/>
      <c r="K49" s="7"/>
      <c r="L49" s="91"/>
      <c r="M49" s="76"/>
      <c r="N49" s="76"/>
      <c r="O49" s="76"/>
      <c r="P49" s="76"/>
      <c r="Q49" s="76"/>
    </row>
    <row r="50" spans="1:17">
      <c r="A50" s="88"/>
      <c r="B50" s="70" t="s">
        <v>82</v>
      </c>
      <c r="C50" s="70" t="s">
        <v>83</v>
      </c>
      <c r="D50" s="16"/>
      <c r="E50" s="16"/>
      <c r="F50" s="121"/>
      <c r="G50" s="88"/>
      <c r="H50" s="16"/>
      <c r="I50" s="89">
        <f t="shared" si="0"/>
        <v>0</v>
      </c>
      <c r="J50" s="84"/>
      <c r="K50" s="7"/>
      <c r="L50" s="91"/>
      <c r="M50" s="76"/>
      <c r="N50" s="76"/>
      <c r="O50" s="76"/>
      <c r="P50" s="76"/>
      <c r="Q50" s="76"/>
    </row>
    <row r="51" spans="1:17" ht="212.25" customHeight="1">
      <c r="A51" s="88">
        <f>A49+0.01</f>
        <v>2.1899999999999959</v>
      </c>
      <c r="B51" s="68" t="s">
        <v>268</v>
      </c>
      <c r="C51" s="68" t="s">
        <v>85</v>
      </c>
      <c r="D51" s="16" t="s">
        <v>39</v>
      </c>
      <c r="E51" s="16" t="s">
        <v>40</v>
      </c>
      <c r="F51" s="121"/>
      <c r="G51" s="88"/>
      <c r="H51" s="16">
        <v>4000</v>
      </c>
      <c r="I51" s="89">
        <f t="shared" si="0"/>
        <v>0</v>
      </c>
      <c r="J51" s="84"/>
      <c r="K51" s="7"/>
      <c r="L51" s="91"/>
      <c r="M51" s="76"/>
      <c r="N51" s="76"/>
      <c r="O51" s="76"/>
      <c r="P51" s="76"/>
      <c r="Q51" s="76"/>
    </row>
    <row r="52" spans="1:17" ht="266.25" customHeight="1">
      <c r="A52" s="88">
        <f t="shared" ref="A52:A56" si="2">A51+0.01</f>
        <v>2.1999999999999957</v>
      </c>
      <c r="B52" s="68" t="s">
        <v>269</v>
      </c>
      <c r="C52" s="68" t="s">
        <v>87</v>
      </c>
      <c r="D52" s="16" t="s">
        <v>39</v>
      </c>
      <c r="E52" s="16" t="s">
        <v>40</v>
      </c>
      <c r="F52" s="121"/>
      <c r="G52" s="88"/>
      <c r="H52" s="16">
        <v>4000</v>
      </c>
      <c r="I52" s="89">
        <f t="shared" si="0"/>
        <v>0</v>
      </c>
      <c r="J52" s="84"/>
      <c r="K52" s="7"/>
      <c r="L52" s="91"/>
      <c r="M52" s="76"/>
      <c r="N52" s="76"/>
      <c r="O52" s="76"/>
      <c r="P52" s="76"/>
      <c r="Q52" s="76"/>
    </row>
    <row r="53" spans="1:17" ht="93.75" customHeight="1">
      <c r="A53" s="88">
        <f t="shared" si="2"/>
        <v>2.2099999999999955</v>
      </c>
      <c r="B53" s="68" t="s">
        <v>88</v>
      </c>
      <c r="C53" s="68" t="s">
        <v>89</v>
      </c>
      <c r="D53" s="16" t="s">
        <v>22</v>
      </c>
      <c r="E53" s="16" t="s">
        <v>23</v>
      </c>
      <c r="F53" s="121"/>
      <c r="G53" s="88"/>
      <c r="H53" s="16">
        <v>40</v>
      </c>
      <c r="I53" s="89">
        <f t="shared" si="0"/>
        <v>0</v>
      </c>
      <c r="J53" s="84"/>
      <c r="K53" s="7"/>
      <c r="L53" s="91"/>
      <c r="M53" s="76"/>
      <c r="N53" s="76"/>
      <c r="O53" s="76"/>
      <c r="P53" s="76"/>
      <c r="Q53" s="76"/>
    </row>
    <row r="54" spans="1:17" ht="92.45">
      <c r="A54" s="88">
        <f t="shared" si="2"/>
        <v>2.2199999999999953</v>
      </c>
      <c r="B54" s="68" t="s">
        <v>90</v>
      </c>
      <c r="C54" s="68" t="s">
        <v>91</v>
      </c>
      <c r="D54" s="16" t="s">
        <v>22</v>
      </c>
      <c r="E54" s="16" t="s">
        <v>23</v>
      </c>
      <c r="F54" s="121"/>
      <c r="G54" s="88"/>
      <c r="H54" s="16">
        <v>400</v>
      </c>
      <c r="I54" s="89">
        <f t="shared" si="0"/>
        <v>0</v>
      </c>
      <c r="J54" s="84"/>
      <c r="K54" s="7"/>
      <c r="L54" s="91"/>
      <c r="M54" s="76"/>
      <c r="N54" s="76"/>
      <c r="O54" s="76"/>
      <c r="P54" s="76"/>
      <c r="Q54" s="76"/>
    </row>
    <row r="55" spans="1:17" ht="89.25" customHeight="1">
      <c r="A55" s="88">
        <f t="shared" si="2"/>
        <v>2.2299999999999951</v>
      </c>
      <c r="B55" s="68" t="s">
        <v>92</v>
      </c>
      <c r="C55" s="68" t="s">
        <v>93</v>
      </c>
      <c r="D55" s="16" t="s">
        <v>22</v>
      </c>
      <c r="E55" s="16" t="s">
        <v>23</v>
      </c>
      <c r="F55" s="121"/>
      <c r="G55" s="88"/>
      <c r="H55" s="16">
        <v>400</v>
      </c>
      <c r="I55" s="89">
        <f t="shared" si="0"/>
        <v>0</v>
      </c>
      <c r="J55" s="84"/>
      <c r="K55" s="7"/>
      <c r="L55" s="91"/>
      <c r="M55" s="76"/>
      <c r="N55" s="76"/>
      <c r="O55" s="76"/>
      <c r="P55" s="76"/>
      <c r="Q55" s="76"/>
    </row>
    <row r="56" spans="1:17" ht="110.25" customHeight="1">
      <c r="A56" s="88">
        <f t="shared" si="2"/>
        <v>2.2399999999999949</v>
      </c>
      <c r="B56" s="68" t="s">
        <v>94</v>
      </c>
      <c r="C56" s="68" t="s">
        <v>95</v>
      </c>
      <c r="D56" s="16" t="s">
        <v>22</v>
      </c>
      <c r="E56" s="16" t="s">
        <v>23</v>
      </c>
      <c r="F56" s="121"/>
      <c r="G56" s="88"/>
      <c r="H56" s="16">
        <v>400</v>
      </c>
      <c r="I56" s="89">
        <f t="shared" si="0"/>
        <v>0</v>
      </c>
      <c r="J56" s="84"/>
      <c r="K56" s="7"/>
      <c r="L56" s="91"/>
      <c r="M56" s="76"/>
      <c r="N56" s="76"/>
      <c r="O56" s="76"/>
      <c r="P56" s="76"/>
      <c r="Q56" s="76"/>
    </row>
    <row r="57" spans="1:17">
      <c r="A57" s="88"/>
      <c r="B57" s="70" t="s">
        <v>96</v>
      </c>
      <c r="C57" s="70" t="s">
        <v>97</v>
      </c>
      <c r="D57" s="16"/>
      <c r="E57" s="16"/>
      <c r="F57" s="121"/>
      <c r="G57" s="88"/>
      <c r="H57" s="16"/>
      <c r="I57" s="89">
        <f t="shared" si="0"/>
        <v>0</v>
      </c>
      <c r="J57" s="84"/>
      <c r="K57" s="7"/>
      <c r="L57" s="91"/>
      <c r="M57" s="76"/>
      <c r="N57" s="76"/>
      <c r="O57" s="76"/>
      <c r="P57" s="76"/>
      <c r="Q57" s="76"/>
    </row>
    <row r="58" spans="1:17" ht="140.25" customHeight="1">
      <c r="A58" s="88">
        <f>A56+0.01</f>
        <v>2.2499999999999947</v>
      </c>
      <c r="B58" s="68" t="s">
        <v>98</v>
      </c>
      <c r="C58" s="68" t="s">
        <v>99</v>
      </c>
      <c r="D58" s="16" t="s">
        <v>39</v>
      </c>
      <c r="E58" s="16" t="s">
        <v>40</v>
      </c>
      <c r="F58" s="121"/>
      <c r="G58" s="88"/>
      <c r="H58" s="16">
        <v>4000</v>
      </c>
      <c r="I58" s="89">
        <f t="shared" si="0"/>
        <v>0</v>
      </c>
      <c r="J58" s="84"/>
      <c r="K58" s="7"/>
      <c r="L58" s="91"/>
      <c r="M58" s="76"/>
      <c r="N58" s="76"/>
      <c r="O58" s="76"/>
      <c r="P58" s="76"/>
      <c r="Q58" s="76"/>
    </row>
    <row r="59" spans="1:17" ht="126.75" customHeight="1">
      <c r="A59" s="88">
        <f>A58+0.01</f>
        <v>2.2599999999999945</v>
      </c>
      <c r="B59" s="68" t="s">
        <v>100</v>
      </c>
      <c r="C59" s="68" t="s">
        <v>101</v>
      </c>
      <c r="D59" s="16" t="s">
        <v>39</v>
      </c>
      <c r="E59" s="16" t="s">
        <v>40</v>
      </c>
      <c r="F59" s="121"/>
      <c r="G59" s="88"/>
      <c r="H59" s="16">
        <v>4000</v>
      </c>
      <c r="I59" s="89">
        <f t="shared" si="0"/>
        <v>0</v>
      </c>
      <c r="J59" s="84"/>
      <c r="K59" s="7"/>
      <c r="L59" s="91"/>
      <c r="M59" s="76"/>
      <c r="N59" s="76"/>
      <c r="O59" s="76"/>
      <c r="P59" s="76"/>
      <c r="Q59" s="76"/>
    </row>
    <row r="60" spans="1:17" ht="149.25" customHeight="1">
      <c r="A60" s="88">
        <f>A59+0.01</f>
        <v>2.2699999999999942</v>
      </c>
      <c r="B60" s="68" t="s">
        <v>102</v>
      </c>
      <c r="C60" s="68" t="s">
        <v>103</v>
      </c>
      <c r="D60" s="16" t="s">
        <v>39</v>
      </c>
      <c r="E60" s="16" t="s">
        <v>40</v>
      </c>
      <c r="F60" s="121"/>
      <c r="G60" s="88"/>
      <c r="H60" s="16">
        <v>4000</v>
      </c>
      <c r="I60" s="89">
        <f t="shared" si="0"/>
        <v>0</v>
      </c>
      <c r="J60" s="84"/>
      <c r="K60" s="7"/>
      <c r="L60" s="91"/>
      <c r="M60" s="76"/>
      <c r="N60" s="76"/>
      <c r="O60" s="76"/>
      <c r="P60" s="76"/>
      <c r="Q60" s="76"/>
    </row>
    <row r="61" spans="1:17" ht="69" customHeight="1">
      <c r="A61" s="88">
        <f>A60+0.01</f>
        <v>2.279999999999994</v>
      </c>
      <c r="B61" s="68" t="s">
        <v>104</v>
      </c>
      <c r="C61" s="68" t="s">
        <v>105</v>
      </c>
      <c r="D61" s="16" t="s">
        <v>106</v>
      </c>
      <c r="E61" s="16" t="s">
        <v>107</v>
      </c>
      <c r="F61" s="121"/>
      <c r="G61" s="88"/>
      <c r="H61" s="16">
        <v>80</v>
      </c>
      <c r="I61" s="89">
        <f t="shared" si="0"/>
        <v>0</v>
      </c>
      <c r="J61" s="84"/>
      <c r="K61" s="7"/>
      <c r="L61" s="91"/>
      <c r="M61" s="76"/>
      <c r="N61" s="76"/>
      <c r="O61" s="76"/>
      <c r="P61" s="76"/>
      <c r="Q61" s="76"/>
    </row>
    <row r="62" spans="1:17" ht="63" customHeight="1">
      <c r="A62" s="88"/>
      <c r="B62" s="68" t="s">
        <v>108</v>
      </c>
      <c r="C62" s="68" t="s">
        <v>109</v>
      </c>
      <c r="D62" s="16" t="s">
        <v>106</v>
      </c>
      <c r="E62" s="16" t="s">
        <v>107</v>
      </c>
      <c r="F62" s="121"/>
      <c r="G62" s="88"/>
      <c r="H62" s="16">
        <v>160</v>
      </c>
      <c r="I62" s="89">
        <f t="shared" si="0"/>
        <v>0</v>
      </c>
      <c r="J62" s="84"/>
      <c r="K62" s="7"/>
      <c r="L62" s="91"/>
      <c r="M62" s="76"/>
      <c r="N62" s="76"/>
      <c r="O62" s="76"/>
      <c r="P62" s="76"/>
      <c r="Q62" s="76"/>
    </row>
    <row r="63" spans="1:17" ht="149.25" customHeight="1">
      <c r="A63" s="88">
        <f>A61+0.01</f>
        <v>2.2899999999999938</v>
      </c>
      <c r="B63" s="68" t="s">
        <v>110</v>
      </c>
      <c r="C63" s="68" t="s">
        <v>111</v>
      </c>
      <c r="D63" s="16" t="s">
        <v>106</v>
      </c>
      <c r="E63" s="16" t="s">
        <v>107</v>
      </c>
      <c r="F63" s="121"/>
      <c r="G63" s="88"/>
      <c r="H63" s="16">
        <v>160</v>
      </c>
      <c r="I63" s="89">
        <f t="shared" si="0"/>
        <v>0</v>
      </c>
      <c r="J63" s="84"/>
      <c r="K63" s="7"/>
      <c r="L63" s="91"/>
      <c r="M63" s="76"/>
      <c r="N63" s="76"/>
      <c r="O63" s="76"/>
      <c r="P63" s="76"/>
      <c r="Q63" s="76"/>
    </row>
    <row r="64" spans="1:17" ht="88.5" customHeight="1">
      <c r="A64" s="88">
        <f>A63+0.01</f>
        <v>2.2999999999999936</v>
      </c>
      <c r="B64" s="68" t="s">
        <v>112</v>
      </c>
      <c r="C64" s="68" t="s">
        <v>113</v>
      </c>
      <c r="D64" s="16" t="s">
        <v>22</v>
      </c>
      <c r="E64" s="16" t="s">
        <v>23</v>
      </c>
      <c r="F64" s="121"/>
      <c r="G64" s="88"/>
      <c r="H64" s="16">
        <v>80</v>
      </c>
      <c r="I64" s="89">
        <f t="shared" si="0"/>
        <v>0</v>
      </c>
      <c r="J64" s="84"/>
      <c r="K64" s="7"/>
      <c r="L64" s="91"/>
      <c r="M64" s="76"/>
      <c r="N64" s="76"/>
      <c r="O64" s="76"/>
      <c r="P64" s="76"/>
      <c r="Q64" s="76"/>
    </row>
    <row r="65" spans="1:17" ht="105.6">
      <c r="A65" s="88">
        <f>A64+0.01</f>
        <v>2.3099999999999934</v>
      </c>
      <c r="B65" s="68" t="s">
        <v>114</v>
      </c>
      <c r="C65" s="68" t="s">
        <v>115</v>
      </c>
      <c r="D65" s="16" t="s">
        <v>106</v>
      </c>
      <c r="E65" s="16" t="s">
        <v>107</v>
      </c>
      <c r="F65" s="121"/>
      <c r="G65" s="88"/>
      <c r="H65" s="16">
        <v>80</v>
      </c>
      <c r="I65" s="89">
        <f t="shared" si="0"/>
        <v>0</v>
      </c>
      <c r="J65" s="84"/>
      <c r="K65" s="7"/>
      <c r="L65" s="91"/>
      <c r="M65" s="76"/>
      <c r="N65" s="76"/>
      <c r="O65" s="76"/>
      <c r="P65" s="76"/>
      <c r="Q65" s="76"/>
    </row>
    <row r="66" spans="1:17" ht="115.5" customHeight="1">
      <c r="A66" s="88">
        <f t="shared" ref="A66:A79" si="3">A65+0.01</f>
        <v>2.3199999999999932</v>
      </c>
      <c r="B66" s="68" t="s">
        <v>116</v>
      </c>
      <c r="C66" s="68" t="s">
        <v>117</v>
      </c>
      <c r="D66" s="16" t="s">
        <v>106</v>
      </c>
      <c r="E66" s="16" t="s">
        <v>107</v>
      </c>
      <c r="F66" s="121"/>
      <c r="G66" s="88"/>
      <c r="H66" s="16">
        <v>160</v>
      </c>
      <c r="I66" s="89">
        <f t="shared" si="0"/>
        <v>0</v>
      </c>
      <c r="J66" s="84"/>
      <c r="K66" s="7"/>
      <c r="L66" s="91"/>
      <c r="M66" s="76"/>
      <c r="N66" s="76"/>
      <c r="O66" s="76"/>
      <c r="P66" s="76"/>
      <c r="Q66" s="76"/>
    </row>
    <row r="67" spans="1:17" ht="109.5" customHeight="1">
      <c r="A67" s="88">
        <f t="shared" si="3"/>
        <v>2.329999999999993</v>
      </c>
      <c r="B67" s="68" t="s">
        <v>118</v>
      </c>
      <c r="C67" s="68" t="s">
        <v>119</v>
      </c>
      <c r="D67" s="16" t="s">
        <v>106</v>
      </c>
      <c r="E67" s="16" t="s">
        <v>107</v>
      </c>
      <c r="F67" s="121"/>
      <c r="G67" s="88"/>
      <c r="H67" s="16">
        <v>160</v>
      </c>
      <c r="I67" s="89">
        <f t="shared" si="0"/>
        <v>0</v>
      </c>
      <c r="J67" s="84"/>
      <c r="K67" s="7"/>
      <c r="L67" s="91"/>
      <c r="M67" s="76"/>
      <c r="N67" s="76"/>
      <c r="O67" s="76"/>
      <c r="P67" s="76"/>
      <c r="Q67" s="76"/>
    </row>
    <row r="68" spans="1:17" ht="112.5" customHeight="1">
      <c r="A68" s="88">
        <f t="shared" si="3"/>
        <v>2.3399999999999928</v>
      </c>
      <c r="B68" s="68" t="s">
        <v>120</v>
      </c>
      <c r="C68" s="68" t="s">
        <v>121</v>
      </c>
      <c r="D68" s="16" t="s">
        <v>106</v>
      </c>
      <c r="E68" s="16" t="s">
        <v>107</v>
      </c>
      <c r="F68" s="121"/>
      <c r="G68" s="88"/>
      <c r="H68" s="16">
        <v>160</v>
      </c>
      <c r="I68" s="89">
        <f t="shared" si="0"/>
        <v>0</v>
      </c>
      <c r="J68" s="84"/>
      <c r="K68" s="7"/>
      <c r="L68" s="91"/>
      <c r="M68" s="76"/>
      <c r="N68" s="76"/>
      <c r="O68" s="76"/>
      <c r="P68" s="76"/>
      <c r="Q68" s="76"/>
    </row>
    <row r="69" spans="1:17" ht="92.45">
      <c r="A69" s="88">
        <f t="shared" si="3"/>
        <v>2.3499999999999925</v>
      </c>
      <c r="B69" s="68" t="s">
        <v>122</v>
      </c>
      <c r="C69" s="68" t="s">
        <v>123</v>
      </c>
      <c r="D69" s="16" t="s">
        <v>124</v>
      </c>
      <c r="E69" s="16" t="s">
        <v>125</v>
      </c>
      <c r="F69" s="121"/>
      <c r="G69" s="88"/>
      <c r="H69" s="16">
        <v>160</v>
      </c>
      <c r="I69" s="89">
        <f t="shared" si="0"/>
        <v>0</v>
      </c>
      <c r="J69" s="84"/>
      <c r="K69" s="7"/>
      <c r="L69" s="91"/>
      <c r="M69" s="76"/>
      <c r="N69" s="76"/>
      <c r="O69" s="76"/>
      <c r="P69" s="76"/>
      <c r="Q69" s="76"/>
    </row>
    <row r="70" spans="1:17" ht="92.45">
      <c r="A70" s="88">
        <f t="shared" si="3"/>
        <v>2.3599999999999923</v>
      </c>
      <c r="B70" s="68" t="s">
        <v>126</v>
      </c>
      <c r="C70" s="68" t="s">
        <v>127</v>
      </c>
      <c r="D70" s="16" t="s">
        <v>124</v>
      </c>
      <c r="E70" s="16" t="s">
        <v>125</v>
      </c>
      <c r="F70" s="121"/>
      <c r="G70" s="88"/>
      <c r="H70" s="16">
        <v>200</v>
      </c>
      <c r="I70" s="89">
        <f t="shared" si="0"/>
        <v>0</v>
      </c>
      <c r="J70" s="84"/>
      <c r="K70" s="7"/>
      <c r="L70" s="91"/>
      <c r="M70" s="76"/>
      <c r="N70" s="76"/>
      <c r="O70" s="76"/>
      <c r="P70" s="76"/>
      <c r="Q70" s="76"/>
    </row>
    <row r="71" spans="1:17" ht="89.25" customHeight="1">
      <c r="A71" s="88">
        <f t="shared" si="3"/>
        <v>2.3699999999999921</v>
      </c>
      <c r="B71" s="68" t="s">
        <v>128</v>
      </c>
      <c r="C71" s="68" t="s">
        <v>129</v>
      </c>
      <c r="D71" s="16" t="s">
        <v>124</v>
      </c>
      <c r="E71" s="16" t="s">
        <v>125</v>
      </c>
      <c r="F71" s="121"/>
      <c r="G71" s="88"/>
      <c r="H71" s="16">
        <v>800</v>
      </c>
      <c r="I71" s="89">
        <f t="shared" si="0"/>
        <v>0</v>
      </c>
      <c r="J71" s="84"/>
      <c r="K71" s="7"/>
      <c r="L71" s="91"/>
      <c r="M71" s="76"/>
      <c r="N71" s="76"/>
      <c r="O71" s="76"/>
      <c r="P71" s="76"/>
      <c r="Q71" s="76"/>
    </row>
    <row r="72" spans="1:17" ht="145.5" customHeight="1">
      <c r="A72" s="88">
        <f t="shared" si="3"/>
        <v>2.3799999999999919</v>
      </c>
      <c r="B72" s="68" t="s">
        <v>270</v>
      </c>
      <c r="C72" s="68" t="s">
        <v>131</v>
      </c>
      <c r="D72" s="16" t="s">
        <v>124</v>
      </c>
      <c r="E72" s="16" t="s">
        <v>125</v>
      </c>
      <c r="F72" s="121"/>
      <c r="G72" s="88"/>
      <c r="H72" s="16">
        <v>800</v>
      </c>
      <c r="I72" s="89">
        <f t="shared" si="0"/>
        <v>0</v>
      </c>
      <c r="J72" s="84"/>
      <c r="K72" s="7"/>
      <c r="L72" s="91"/>
      <c r="M72" s="76"/>
      <c r="N72" s="76"/>
      <c r="O72" s="76"/>
      <c r="P72" s="76"/>
      <c r="Q72" s="76"/>
    </row>
    <row r="73" spans="1:17" ht="90" customHeight="1">
      <c r="A73" s="88">
        <f t="shared" si="3"/>
        <v>2.3899999999999917</v>
      </c>
      <c r="B73" s="68" t="s">
        <v>132</v>
      </c>
      <c r="C73" s="68" t="s">
        <v>133</v>
      </c>
      <c r="D73" s="16" t="s">
        <v>22</v>
      </c>
      <c r="E73" s="16" t="s">
        <v>23</v>
      </c>
      <c r="F73" s="121"/>
      <c r="G73" s="88"/>
      <c r="H73" s="16">
        <v>40</v>
      </c>
      <c r="I73" s="89">
        <f t="shared" si="0"/>
        <v>0</v>
      </c>
      <c r="J73" s="84"/>
      <c r="K73" s="7"/>
      <c r="L73" s="91"/>
      <c r="M73" s="76"/>
      <c r="N73" s="76"/>
      <c r="O73" s="76"/>
      <c r="P73" s="76"/>
      <c r="Q73" s="76"/>
    </row>
    <row r="74" spans="1:17" ht="108" customHeight="1">
      <c r="A74" s="88">
        <f t="shared" si="3"/>
        <v>2.3999999999999915</v>
      </c>
      <c r="B74" s="68" t="s">
        <v>134</v>
      </c>
      <c r="C74" s="68" t="s">
        <v>135</v>
      </c>
      <c r="D74" s="16" t="s">
        <v>124</v>
      </c>
      <c r="E74" s="16" t="s">
        <v>125</v>
      </c>
      <c r="F74" s="121"/>
      <c r="G74" s="88"/>
      <c r="H74" s="16">
        <v>800</v>
      </c>
      <c r="I74" s="89">
        <f t="shared" si="0"/>
        <v>0</v>
      </c>
      <c r="J74" s="84"/>
      <c r="K74" s="7"/>
      <c r="L74" s="91"/>
      <c r="M74" s="76"/>
      <c r="N74" s="76"/>
      <c r="O74" s="76"/>
      <c r="P74" s="76"/>
      <c r="Q74" s="76"/>
    </row>
    <row r="75" spans="1:17" ht="125.25" customHeight="1">
      <c r="A75" s="88">
        <f t="shared" si="3"/>
        <v>2.4099999999999913</v>
      </c>
      <c r="B75" s="68" t="s">
        <v>136</v>
      </c>
      <c r="C75" s="68" t="s">
        <v>137</v>
      </c>
      <c r="D75" s="16" t="s">
        <v>124</v>
      </c>
      <c r="E75" s="16" t="s">
        <v>125</v>
      </c>
      <c r="F75" s="121"/>
      <c r="G75" s="88"/>
      <c r="H75" s="16">
        <v>200</v>
      </c>
      <c r="I75" s="89">
        <f t="shared" si="0"/>
        <v>0</v>
      </c>
      <c r="J75" s="84"/>
      <c r="K75" s="7"/>
      <c r="L75" s="91"/>
      <c r="M75" s="76"/>
      <c r="N75" s="76"/>
      <c r="O75" s="76"/>
      <c r="P75" s="76"/>
      <c r="Q75" s="76"/>
    </row>
    <row r="76" spans="1:17" ht="98.45" customHeight="1">
      <c r="A76" s="88">
        <f t="shared" si="3"/>
        <v>2.419999999999991</v>
      </c>
      <c r="B76" s="144" t="s">
        <v>138</v>
      </c>
      <c r="C76" s="144" t="s">
        <v>139</v>
      </c>
      <c r="D76" s="16" t="s">
        <v>22</v>
      </c>
      <c r="E76" s="16" t="s">
        <v>23</v>
      </c>
      <c r="F76" s="121"/>
      <c r="G76" s="88"/>
      <c r="H76" s="16">
        <v>200</v>
      </c>
      <c r="I76" s="89">
        <f t="shared" si="0"/>
        <v>0</v>
      </c>
      <c r="J76" s="84"/>
      <c r="K76" s="7"/>
      <c r="L76" s="91"/>
      <c r="M76" s="76"/>
      <c r="N76" s="76"/>
      <c r="O76" s="76"/>
      <c r="P76" s="76"/>
      <c r="Q76" s="76"/>
    </row>
    <row r="77" spans="1:17" ht="103.9" customHeight="1">
      <c r="A77" s="88">
        <f t="shared" si="3"/>
        <v>2.4299999999999908</v>
      </c>
      <c r="B77" s="144" t="s">
        <v>140</v>
      </c>
      <c r="C77" s="144" t="s">
        <v>141</v>
      </c>
      <c r="D77" s="16" t="s">
        <v>22</v>
      </c>
      <c r="E77" s="16" t="s">
        <v>23</v>
      </c>
      <c r="F77" s="121"/>
      <c r="G77" s="88"/>
      <c r="H77" s="16">
        <v>200</v>
      </c>
      <c r="I77" s="89">
        <f t="shared" si="0"/>
        <v>0</v>
      </c>
      <c r="J77" s="84"/>
      <c r="K77" s="7"/>
      <c r="L77" s="91"/>
      <c r="M77" s="76"/>
      <c r="N77" s="76"/>
      <c r="O77" s="76"/>
      <c r="P77" s="76"/>
      <c r="Q77" s="76"/>
    </row>
    <row r="78" spans="1:17" ht="172.15" customHeight="1">
      <c r="A78" s="88">
        <f t="shared" si="3"/>
        <v>2.4399999999999906</v>
      </c>
      <c r="B78" s="68" t="s">
        <v>271</v>
      </c>
      <c r="C78" s="68" t="s">
        <v>143</v>
      </c>
      <c r="D78" s="16" t="s">
        <v>124</v>
      </c>
      <c r="E78" s="16" t="s">
        <v>125</v>
      </c>
      <c r="F78" s="121"/>
      <c r="G78" s="88"/>
      <c r="H78" s="16">
        <v>40</v>
      </c>
      <c r="I78" s="89">
        <f t="shared" si="0"/>
        <v>0</v>
      </c>
      <c r="J78" s="84"/>
      <c r="K78" s="7"/>
      <c r="L78" s="91"/>
      <c r="M78" s="76"/>
      <c r="N78" s="76"/>
      <c r="O78" s="76"/>
      <c r="P78" s="76"/>
      <c r="Q78" s="76"/>
    </row>
    <row r="79" spans="1:17" ht="81" customHeight="1">
      <c r="A79" s="88">
        <f t="shared" si="3"/>
        <v>2.4499999999999904</v>
      </c>
      <c r="B79" s="68" t="s">
        <v>144</v>
      </c>
      <c r="C79" s="68" t="s">
        <v>145</v>
      </c>
      <c r="D79" s="16" t="s">
        <v>39</v>
      </c>
      <c r="E79" s="16" t="s">
        <v>40</v>
      </c>
      <c r="F79" s="121"/>
      <c r="G79" s="88"/>
      <c r="H79" s="16">
        <v>400</v>
      </c>
      <c r="I79" s="89">
        <f t="shared" si="0"/>
        <v>0</v>
      </c>
      <c r="J79" s="84"/>
      <c r="K79" s="7"/>
      <c r="L79" s="91"/>
      <c r="M79" s="76"/>
      <c r="N79" s="76"/>
      <c r="O79" s="76"/>
      <c r="P79" s="76"/>
      <c r="Q79" s="76"/>
    </row>
    <row r="80" spans="1:17">
      <c r="A80" s="88"/>
      <c r="B80" s="71" t="s">
        <v>146</v>
      </c>
      <c r="C80" s="70" t="s">
        <v>147</v>
      </c>
      <c r="D80" s="16"/>
      <c r="E80" s="16"/>
      <c r="F80" s="121"/>
      <c r="G80" s="88"/>
      <c r="H80" s="16"/>
      <c r="I80" s="89"/>
      <c r="J80" s="84"/>
      <c r="K80" s="7"/>
      <c r="L80" s="91"/>
      <c r="M80" s="76"/>
      <c r="N80" s="76"/>
      <c r="O80" s="76"/>
      <c r="P80" s="76"/>
      <c r="Q80" s="76"/>
    </row>
    <row r="81" spans="1:17" ht="263.45" customHeight="1">
      <c r="A81" s="88"/>
      <c r="B81" s="69" t="s">
        <v>148</v>
      </c>
      <c r="C81" s="68" t="s">
        <v>149</v>
      </c>
      <c r="D81" s="16"/>
      <c r="E81" s="16"/>
      <c r="F81" s="121"/>
      <c r="G81" s="88"/>
      <c r="H81" s="16"/>
      <c r="I81" s="89"/>
      <c r="J81" s="84"/>
      <c r="K81" s="7"/>
      <c r="L81" s="91"/>
      <c r="M81" s="76"/>
      <c r="N81" s="76"/>
      <c r="O81" s="76"/>
      <c r="P81" s="76"/>
      <c r="Q81" s="76"/>
    </row>
    <row r="82" spans="1:17" ht="45" customHeight="1">
      <c r="A82" s="88">
        <f>A79+0.01</f>
        <v>2.4599999999999902</v>
      </c>
      <c r="B82" s="68" t="s">
        <v>272</v>
      </c>
      <c r="C82" s="68" t="s">
        <v>273</v>
      </c>
      <c r="D82" s="16"/>
      <c r="E82" s="16"/>
      <c r="F82" s="121"/>
      <c r="G82" s="88"/>
      <c r="H82" s="16">
        <v>37</v>
      </c>
      <c r="I82" s="89">
        <v>0</v>
      </c>
      <c r="J82" s="84"/>
      <c r="K82" s="7"/>
      <c r="L82" s="91"/>
      <c r="M82" s="76"/>
      <c r="N82" s="76"/>
      <c r="O82" s="76"/>
      <c r="P82" s="76"/>
      <c r="Q82" s="76"/>
    </row>
    <row r="83" spans="1:17" ht="47.25" customHeight="1">
      <c r="A83" s="88">
        <f>A82+0.01</f>
        <v>2.46999999999999</v>
      </c>
      <c r="B83" s="68" t="s">
        <v>274</v>
      </c>
      <c r="C83" s="68" t="s">
        <v>275</v>
      </c>
      <c r="D83" s="16"/>
      <c r="E83" s="16"/>
      <c r="F83" s="121"/>
      <c r="G83" s="88"/>
      <c r="H83" s="16">
        <v>11</v>
      </c>
      <c r="I83" s="89">
        <v>0</v>
      </c>
      <c r="J83" s="84"/>
      <c r="K83" s="7"/>
      <c r="L83" s="91"/>
      <c r="M83" s="76"/>
      <c r="N83" s="76"/>
      <c r="O83" s="76"/>
      <c r="P83" s="76"/>
      <c r="Q83" s="76"/>
    </row>
    <row r="84" spans="1:17" ht="45" customHeight="1">
      <c r="A84" s="88">
        <f t="shared" ref="A84:A89" si="4">A83+0.01</f>
        <v>2.4799999999999898</v>
      </c>
      <c r="B84" s="68" t="s">
        <v>276</v>
      </c>
      <c r="C84" s="68" t="s">
        <v>277</v>
      </c>
      <c r="D84" s="16"/>
      <c r="E84" s="16"/>
      <c r="F84" s="121"/>
      <c r="G84" s="88"/>
      <c r="H84" s="16">
        <v>2</v>
      </c>
      <c r="I84" s="89">
        <v>0</v>
      </c>
      <c r="J84" s="84"/>
      <c r="K84" s="7"/>
      <c r="L84" s="91"/>
      <c r="M84" s="76"/>
      <c r="N84" s="76"/>
      <c r="O84" s="76"/>
      <c r="P84" s="76"/>
      <c r="Q84" s="76"/>
    </row>
    <row r="85" spans="1:17" ht="45" customHeight="1">
      <c r="A85" s="88">
        <f t="shared" si="4"/>
        <v>2.4899999999999896</v>
      </c>
      <c r="B85" s="68" t="s">
        <v>278</v>
      </c>
      <c r="C85" s="68" t="s">
        <v>279</v>
      </c>
      <c r="D85" s="16"/>
      <c r="E85" s="16"/>
      <c r="F85" s="121"/>
      <c r="G85" s="88"/>
      <c r="H85" s="16">
        <v>37</v>
      </c>
      <c r="I85" s="89">
        <v>0</v>
      </c>
      <c r="J85" s="84"/>
      <c r="K85" s="7"/>
      <c r="L85" s="91"/>
      <c r="M85" s="76"/>
      <c r="N85" s="76"/>
      <c r="O85" s="76"/>
      <c r="P85" s="76"/>
      <c r="Q85" s="76"/>
    </row>
    <row r="86" spans="1:17" ht="45" customHeight="1">
      <c r="A86" s="88">
        <f t="shared" si="4"/>
        <v>2.4999999999999893</v>
      </c>
      <c r="B86" s="68" t="s">
        <v>280</v>
      </c>
      <c r="C86" s="68" t="s">
        <v>281</v>
      </c>
      <c r="D86" s="16"/>
      <c r="E86" s="16"/>
      <c r="F86" s="121"/>
      <c r="G86" s="88"/>
      <c r="H86" s="16">
        <v>11</v>
      </c>
      <c r="I86" s="89">
        <v>0</v>
      </c>
      <c r="J86" s="84"/>
      <c r="K86" s="7"/>
      <c r="L86" s="91"/>
      <c r="M86" s="76"/>
      <c r="N86" s="76"/>
      <c r="O86" s="76"/>
      <c r="P86" s="76"/>
      <c r="Q86" s="76"/>
    </row>
    <row r="87" spans="1:17" ht="45" customHeight="1">
      <c r="A87" s="88">
        <f>A86+0.01</f>
        <v>2.5099999999999891</v>
      </c>
      <c r="B87" s="68" t="s">
        <v>282</v>
      </c>
      <c r="C87" s="68" t="s">
        <v>283</v>
      </c>
      <c r="D87" s="16"/>
      <c r="E87" s="16"/>
      <c r="F87" s="121"/>
      <c r="G87" s="88"/>
      <c r="H87" s="16">
        <v>2</v>
      </c>
      <c r="I87" s="89">
        <v>0</v>
      </c>
      <c r="J87" s="84"/>
      <c r="K87" s="7"/>
      <c r="L87" s="91"/>
      <c r="M87" s="76"/>
      <c r="N87" s="76"/>
      <c r="O87" s="76"/>
      <c r="P87" s="76"/>
      <c r="Q87" s="76"/>
    </row>
    <row r="88" spans="1:17" ht="45" customHeight="1">
      <c r="A88" s="88">
        <f t="shared" si="4"/>
        <v>2.5199999999999889</v>
      </c>
      <c r="B88" s="68" t="s">
        <v>284</v>
      </c>
      <c r="C88" s="68" t="s">
        <v>285</v>
      </c>
      <c r="D88" s="16"/>
      <c r="E88" s="16"/>
      <c r="F88" s="121"/>
      <c r="G88" s="88"/>
      <c r="H88" s="16">
        <v>74</v>
      </c>
      <c r="I88" s="89">
        <v>0</v>
      </c>
      <c r="J88" s="84"/>
      <c r="K88" s="7"/>
      <c r="L88" s="91"/>
      <c r="M88" s="76"/>
      <c r="N88" s="76"/>
      <c r="O88" s="76"/>
      <c r="P88" s="76"/>
      <c r="Q88" s="76"/>
    </row>
    <row r="89" spans="1:17" ht="45" customHeight="1">
      <c r="A89" s="88">
        <f t="shared" si="4"/>
        <v>2.5299999999999887</v>
      </c>
      <c r="B89" s="68" t="s">
        <v>286</v>
      </c>
      <c r="C89" s="68" t="s">
        <v>287</v>
      </c>
      <c r="D89" s="16"/>
      <c r="E89" s="16"/>
      <c r="F89" s="121"/>
      <c r="G89" s="88"/>
      <c r="H89" s="16">
        <v>22</v>
      </c>
      <c r="I89" s="89">
        <v>0</v>
      </c>
      <c r="J89" s="84"/>
      <c r="K89" s="7"/>
      <c r="L89" s="91"/>
      <c r="M89" s="76"/>
      <c r="N89" s="76"/>
      <c r="O89" s="76"/>
      <c r="P89" s="76"/>
      <c r="Q89" s="76"/>
    </row>
    <row r="90" spans="1:17" ht="45" customHeight="1">
      <c r="A90" s="88">
        <f>A89+0.01</f>
        <v>2.5399999999999885</v>
      </c>
      <c r="B90" s="68" t="s">
        <v>288</v>
      </c>
      <c r="C90" s="68" t="s">
        <v>289</v>
      </c>
      <c r="D90" s="16"/>
      <c r="E90" s="16"/>
      <c r="F90" s="121"/>
      <c r="G90" s="88"/>
      <c r="H90" s="16">
        <v>4</v>
      </c>
      <c r="I90" s="89">
        <v>0</v>
      </c>
      <c r="J90" s="84"/>
      <c r="K90" s="7"/>
      <c r="L90" s="91"/>
      <c r="M90" s="76"/>
      <c r="N90" s="76"/>
      <c r="O90" s="76"/>
      <c r="P90" s="76"/>
      <c r="Q90" s="76"/>
    </row>
    <row r="91" spans="1:17" ht="45" customHeight="1">
      <c r="A91" s="88">
        <f t="shared" ref="A91:A96" si="5">A90+0.01</f>
        <v>2.5499999999999883</v>
      </c>
      <c r="B91" s="68" t="s">
        <v>290</v>
      </c>
      <c r="C91" s="68" t="s">
        <v>291</v>
      </c>
      <c r="D91" s="16"/>
      <c r="E91" s="16"/>
      <c r="F91" s="121"/>
      <c r="G91" s="88"/>
      <c r="H91" s="16">
        <v>74</v>
      </c>
      <c r="I91" s="89">
        <v>0</v>
      </c>
      <c r="J91" s="84"/>
      <c r="K91" s="7"/>
      <c r="L91" s="91"/>
      <c r="M91" s="76"/>
      <c r="N91" s="76"/>
      <c r="O91" s="76"/>
      <c r="P91" s="76"/>
      <c r="Q91" s="76"/>
    </row>
    <row r="92" spans="1:17" ht="45" customHeight="1">
      <c r="A92" s="88">
        <f t="shared" si="5"/>
        <v>2.5599999999999881</v>
      </c>
      <c r="B92" s="68" t="s">
        <v>292</v>
      </c>
      <c r="C92" s="68" t="s">
        <v>293</v>
      </c>
      <c r="D92" s="16"/>
      <c r="E92" s="16"/>
      <c r="F92" s="121"/>
      <c r="G92" s="88"/>
      <c r="H92" s="16">
        <v>22</v>
      </c>
      <c r="I92" s="89">
        <v>0</v>
      </c>
      <c r="J92" s="84"/>
      <c r="K92" s="7"/>
      <c r="L92" s="91"/>
      <c r="M92" s="76"/>
      <c r="N92" s="76"/>
      <c r="O92" s="76"/>
      <c r="P92" s="76"/>
      <c r="Q92" s="76"/>
    </row>
    <row r="93" spans="1:17" ht="45" customHeight="1">
      <c r="A93" s="88">
        <f t="shared" si="5"/>
        <v>2.5699999999999878</v>
      </c>
      <c r="B93" s="68" t="s">
        <v>294</v>
      </c>
      <c r="C93" s="68" t="s">
        <v>295</v>
      </c>
      <c r="D93" s="16"/>
      <c r="E93" s="16"/>
      <c r="F93" s="121"/>
      <c r="G93" s="88"/>
      <c r="H93" s="16">
        <v>4</v>
      </c>
      <c r="I93" s="89">
        <v>0</v>
      </c>
      <c r="J93" s="84"/>
      <c r="K93" s="7"/>
      <c r="L93" s="91"/>
      <c r="M93" s="76"/>
      <c r="N93" s="76"/>
      <c r="O93" s="76"/>
      <c r="P93" s="76"/>
      <c r="Q93" s="76"/>
    </row>
    <row r="94" spans="1:17" ht="45" customHeight="1">
      <c r="A94" s="88">
        <f>A93+0.01</f>
        <v>2.5799999999999876</v>
      </c>
      <c r="B94" s="68" t="s">
        <v>296</v>
      </c>
      <c r="C94" s="68" t="s">
        <v>297</v>
      </c>
      <c r="D94" s="16"/>
      <c r="E94" s="16"/>
      <c r="F94" s="121"/>
      <c r="G94" s="88"/>
      <c r="H94" s="16">
        <v>74</v>
      </c>
      <c r="I94" s="89">
        <v>0</v>
      </c>
      <c r="J94" s="84"/>
      <c r="K94" s="7"/>
      <c r="L94" s="91"/>
      <c r="M94" s="76"/>
      <c r="N94" s="76"/>
      <c r="O94" s="76"/>
      <c r="P94" s="76"/>
      <c r="Q94" s="76"/>
    </row>
    <row r="95" spans="1:17" ht="45" customHeight="1">
      <c r="A95" s="88">
        <f t="shared" si="5"/>
        <v>2.5899999999999874</v>
      </c>
      <c r="B95" s="68" t="s">
        <v>298</v>
      </c>
      <c r="C95" s="68" t="s">
        <v>299</v>
      </c>
      <c r="D95" s="16"/>
      <c r="E95" s="16"/>
      <c r="F95" s="121"/>
      <c r="G95" s="88"/>
      <c r="H95" s="16">
        <v>22</v>
      </c>
      <c r="I95" s="89">
        <v>0</v>
      </c>
      <c r="J95" s="84"/>
      <c r="K95" s="7"/>
      <c r="L95" s="91"/>
      <c r="M95" s="76"/>
      <c r="N95" s="76"/>
      <c r="O95" s="76"/>
      <c r="P95" s="76"/>
      <c r="Q95" s="76"/>
    </row>
    <row r="96" spans="1:17" ht="45" customHeight="1">
      <c r="A96" s="88">
        <f t="shared" si="5"/>
        <v>2.5999999999999872</v>
      </c>
      <c r="B96" s="68" t="s">
        <v>300</v>
      </c>
      <c r="C96" s="68" t="s">
        <v>301</v>
      </c>
      <c r="D96" s="16"/>
      <c r="E96" s="16"/>
      <c r="F96" s="121"/>
      <c r="G96" s="88"/>
      <c r="H96" s="16">
        <v>4</v>
      </c>
      <c r="I96" s="89">
        <v>0</v>
      </c>
      <c r="J96" s="84"/>
      <c r="K96" s="7"/>
      <c r="L96" s="91"/>
      <c r="M96" s="76"/>
      <c r="N96" s="76"/>
      <c r="O96" s="76"/>
      <c r="P96" s="76"/>
      <c r="Q96" s="76"/>
    </row>
    <row r="97" spans="1:17" ht="131.25" customHeight="1">
      <c r="A97" s="88"/>
      <c r="B97" s="69" t="s">
        <v>168</v>
      </c>
      <c r="C97" s="68" t="s">
        <v>169</v>
      </c>
      <c r="D97" s="16"/>
      <c r="E97" s="16"/>
      <c r="F97" s="121"/>
      <c r="G97" s="88"/>
      <c r="H97" s="16"/>
      <c r="I97" s="89"/>
      <c r="J97" s="84"/>
      <c r="K97" s="7"/>
      <c r="L97" s="91"/>
      <c r="M97" s="76"/>
      <c r="N97" s="76"/>
      <c r="O97" s="76"/>
      <c r="P97" s="76"/>
      <c r="Q97" s="76"/>
    </row>
    <row r="98" spans="1:17" ht="45" customHeight="1">
      <c r="A98" s="88">
        <f>A96+0.01</f>
        <v>2.609999999999987</v>
      </c>
      <c r="B98" s="68" t="s">
        <v>302</v>
      </c>
      <c r="C98" s="68" t="s">
        <v>303</v>
      </c>
      <c r="D98" s="16"/>
      <c r="E98" s="16"/>
      <c r="F98" s="121"/>
      <c r="G98" s="88"/>
      <c r="H98" s="16">
        <v>37</v>
      </c>
      <c r="I98" s="89">
        <f t="shared" si="0"/>
        <v>0</v>
      </c>
      <c r="J98" s="84"/>
      <c r="K98" s="7"/>
      <c r="L98" s="91"/>
      <c r="M98" s="76"/>
      <c r="N98" s="76"/>
      <c r="O98" s="76"/>
      <c r="P98" s="76"/>
      <c r="Q98" s="76"/>
    </row>
    <row r="99" spans="1:17" ht="45" customHeight="1">
      <c r="A99" s="88">
        <f>A98+0.01</f>
        <v>2.6199999999999868</v>
      </c>
      <c r="B99" s="68" t="s">
        <v>304</v>
      </c>
      <c r="C99" s="68" t="s">
        <v>305</v>
      </c>
      <c r="D99" s="16"/>
      <c r="E99" s="16"/>
      <c r="F99" s="121"/>
      <c r="G99" s="88"/>
      <c r="H99" s="16">
        <v>11</v>
      </c>
      <c r="I99" s="89">
        <f t="shared" si="0"/>
        <v>0</v>
      </c>
      <c r="J99" s="84"/>
      <c r="K99" s="7"/>
      <c r="L99" s="91"/>
      <c r="M99" s="76"/>
      <c r="N99" s="76"/>
      <c r="O99" s="76"/>
      <c r="P99" s="76"/>
      <c r="Q99" s="76"/>
    </row>
    <row r="100" spans="1:17" ht="45" customHeight="1">
      <c r="A100" s="88">
        <f t="shared" ref="A100:A112" si="6">A99+0.01</f>
        <v>2.6299999999999866</v>
      </c>
      <c r="B100" s="68" t="s">
        <v>306</v>
      </c>
      <c r="C100" s="68" t="s">
        <v>307</v>
      </c>
      <c r="D100" s="16"/>
      <c r="E100" s="16"/>
      <c r="F100" s="121"/>
      <c r="G100" s="88"/>
      <c r="H100" s="16">
        <v>2</v>
      </c>
      <c r="I100" s="89">
        <f t="shared" si="0"/>
        <v>0</v>
      </c>
      <c r="J100" s="84"/>
      <c r="K100" s="7"/>
      <c r="L100" s="91"/>
      <c r="M100" s="76"/>
      <c r="N100" s="76"/>
      <c r="O100" s="76"/>
      <c r="P100" s="76"/>
      <c r="Q100" s="76"/>
    </row>
    <row r="101" spans="1:17" ht="45" customHeight="1">
      <c r="A101" s="88">
        <f t="shared" si="6"/>
        <v>2.6399999999999864</v>
      </c>
      <c r="B101" s="68" t="s">
        <v>308</v>
      </c>
      <c r="C101" s="68" t="s">
        <v>309</v>
      </c>
      <c r="D101" s="16"/>
      <c r="E101" s="16"/>
      <c r="F101" s="121"/>
      <c r="G101" s="88"/>
      <c r="H101" s="16">
        <v>37</v>
      </c>
      <c r="I101" s="89">
        <f t="shared" si="0"/>
        <v>0</v>
      </c>
      <c r="J101" s="84"/>
      <c r="K101" s="7"/>
      <c r="L101" s="91"/>
      <c r="M101" s="76"/>
      <c r="N101" s="76"/>
      <c r="O101" s="76"/>
      <c r="P101" s="76"/>
      <c r="Q101" s="76"/>
    </row>
    <row r="102" spans="1:17" ht="45" customHeight="1">
      <c r="A102" s="88">
        <f>A101+0.01</f>
        <v>2.6499999999999861</v>
      </c>
      <c r="B102" s="68" t="s">
        <v>310</v>
      </c>
      <c r="C102" s="68" t="s">
        <v>311</v>
      </c>
      <c r="D102" s="16"/>
      <c r="E102" s="16"/>
      <c r="F102" s="121"/>
      <c r="G102" s="88"/>
      <c r="H102" s="16">
        <v>11</v>
      </c>
      <c r="I102" s="89">
        <f t="shared" si="0"/>
        <v>0</v>
      </c>
      <c r="J102" s="84"/>
      <c r="K102" s="7"/>
      <c r="L102" s="91"/>
      <c r="M102" s="76"/>
      <c r="N102" s="76"/>
      <c r="O102" s="76"/>
      <c r="P102" s="76"/>
      <c r="Q102" s="76"/>
    </row>
    <row r="103" spans="1:17" ht="45" customHeight="1">
      <c r="A103" s="88">
        <f t="shared" si="6"/>
        <v>2.6599999999999859</v>
      </c>
      <c r="B103" s="68" t="s">
        <v>312</v>
      </c>
      <c r="C103" s="68" t="s">
        <v>313</v>
      </c>
      <c r="D103" s="16"/>
      <c r="E103" s="16"/>
      <c r="F103" s="121"/>
      <c r="G103" s="88"/>
      <c r="H103" s="16">
        <v>2</v>
      </c>
      <c r="I103" s="89">
        <f t="shared" si="0"/>
        <v>0</v>
      </c>
      <c r="J103" s="84"/>
      <c r="K103" s="7"/>
      <c r="L103" s="91"/>
      <c r="M103" s="76"/>
      <c r="N103" s="76"/>
      <c r="O103" s="76"/>
      <c r="P103" s="76"/>
      <c r="Q103" s="76"/>
    </row>
    <row r="104" spans="1:17" ht="45" customHeight="1">
      <c r="A104" s="88">
        <f t="shared" si="6"/>
        <v>2.6699999999999857</v>
      </c>
      <c r="B104" s="68" t="s">
        <v>314</v>
      </c>
      <c r="C104" s="68" t="s">
        <v>315</v>
      </c>
      <c r="D104" s="16"/>
      <c r="E104" s="16"/>
      <c r="F104" s="121"/>
      <c r="G104" s="88"/>
      <c r="H104" s="16">
        <v>74</v>
      </c>
      <c r="I104" s="89">
        <f t="shared" si="0"/>
        <v>0</v>
      </c>
      <c r="J104" s="84"/>
      <c r="K104" s="7"/>
      <c r="L104" s="91"/>
      <c r="M104" s="76"/>
      <c r="N104" s="76"/>
      <c r="O104" s="76"/>
      <c r="P104" s="76"/>
      <c r="Q104" s="76"/>
    </row>
    <row r="105" spans="1:17" ht="45" customHeight="1">
      <c r="A105" s="88">
        <f>A104+0.01</f>
        <v>2.6799999999999855</v>
      </c>
      <c r="B105" s="68" t="s">
        <v>316</v>
      </c>
      <c r="C105" s="68" t="s">
        <v>317</v>
      </c>
      <c r="D105" s="16"/>
      <c r="E105" s="16"/>
      <c r="F105" s="121"/>
      <c r="G105" s="88"/>
      <c r="H105" s="16">
        <v>22</v>
      </c>
      <c r="I105" s="89">
        <f t="shared" si="0"/>
        <v>0</v>
      </c>
      <c r="J105" s="84"/>
      <c r="K105" s="7"/>
      <c r="L105" s="91"/>
      <c r="M105" s="76"/>
      <c r="N105" s="76"/>
      <c r="O105" s="76"/>
      <c r="P105" s="76"/>
      <c r="Q105" s="76"/>
    </row>
    <row r="106" spans="1:17" ht="45" customHeight="1">
      <c r="A106" s="88">
        <f t="shared" si="6"/>
        <v>2.6899999999999853</v>
      </c>
      <c r="B106" s="68" t="s">
        <v>318</v>
      </c>
      <c r="C106" s="68" t="s">
        <v>319</v>
      </c>
      <c r="D106" s="16"/>
      <c r="E106" s="16"/>
      <c r="F106" s="121"/>
      <c r="G106" s="88"/>
      <c r="H106" s="16">
        <v>4</v>
      </c>
      <c r="I106" s="89">
        <f t="shared" si="0"/>
        <v>0</v>
      </c>
      <c r="J106" s="84"/>
      <c r="K106" s="7"/>
      <c r="L106" s="91"/>
      <c r="M106" s="76"/>
      <c r="N106" s="76"/>
      <c r="O106" s="76"/>
      <c r="P106" s="76"/>
      <c r="Q106" s="76"/>
    </row>
    <row r="107" spans="1:17" ht="45" customHeight="1">
      <c r="A107" s="88">
        <f t="shared" si="6"/>
        <v>2.6999999999999851</v>
      </c>
      <c r="B107" s="68" t="s">
        <v>320</v>
      </c>
      <c r="C107" s="68" t="s">
        <v>321</v>
      </c>
      <c r="D107" s="16"/>
      <c r="E107" s="16"/>
      <c r="F107" s="121"/>
      <c r="G107" s="88"/>
      <c r="H107" s="16">
        <v>74</v>
      </c>
      <c r="I107" s="89">
        <f t="shared" si="0"/>
        <v>0</v>
      </c>
      <c r="J107" s="84"/>
      <c r="K107" s="7"/>
      <c r="L107" s="91"/>
      <c r="M107" s="76"/>
      <c r="N107" s="76"/>
      <c r="O107" s="76"/>
      <c r="P107" s="76"/>
      <c r="Q107" s="76"/>
    </row>
    <row r="108" spans="1:17" ht="45" customHeight="1">
      <c r="A108" s="88">
        <f t="shared" si="6"/>
        <v>2.7099999999999849</v>
      </c>
      <c r="B108" s="68" t="s">
        <v>322</v>
      </c>
      <c r="C108" s="68" t="s">
        <v>323</v>
      </c>
      <c r="D108" s="16"/>
      <c r="E108" s="16"/>
      <c r="F108" s="121"/>
      <c r="G108" s="88"/>
      <c r="H108" s="16">
        <v>22</v>
      </c>
      <c r="I108" s="89">
        <f t="shared" si="0"/>
        <v>0</v>
      </c>
      <c r="J108" s="84"/>
      <c r="K108" s="7"/>
      <c r="L108" s="91"/>
      <c r="M108" s="76"/>
      <c r="N108" s="76"/>
      <c r="O108" s="76"/>
      <c r="P108" s="76"/>
      <c r="Q108" s="76"/>
    </row>
    <row r="109" spans="1:17" ht="45" customHeight="1">
      <c r="A109" s="88">
        <f t="shared" si="6"/>
        <v>2.7199999999999847</v>
      </c>
      <c r="B109" s="68" t="s">
        <v>324</v>
      </c>
      <c r="C109" s="68" t="s">
        <v>325</v>
      </c>
      <c r="D109" s="16"/>
      <c r="E109" s="16"/>
      <c r="F109" s="121"/>
      <c r="G109" s="88"/>
      <c r="H109" s="16">
        <v>4</v>
      </c>
      <c r="I109" s="89">
        <f t="shared" si="0"/>
        <v>0</v>
      </c>
      <c r="J109" s="84"/>
      <c r="K109" s="7"/>
      <c r="L109" s="91"/>
      <c r="M109" s="76"/>
      <c r="N109" s="76"/>
      <c r="O109" s="76"/>
      <c r="P109" s="76"/>
      <c r="Q109" s="76"/>
    </row>
    <row r="110" spans="1:17" ht="45" customHeight="1">
      <c r="A110" s="88">
        <f t="shared" si="6"/>
        <v>2.7299999999999844</v>
      </c>
      <c r="B110" s="68" t="s">
        <v>326</v>
      </c>
      <c r="C110" s="68" t="s">
        <v>327</v>
      </c>
      <c r="D110" s="16"/>
      <c r="E110" s="16"/>
      <c r="F110" s="121"/>
      <c r="G110" s="88"/>
      <c r="H110" s="16">
        <v>74</v>
      </c>
      <c r="I110" s="89">
        <f t="shared" si="0"/>
        <v>0</v>
      </c>
      <c r="J110" s="84"/>
      <c r="K110" s="7"/>
      <c r="L110" s="91"/>
      <c r="M110" s="76"/>
      <c r="N110" s="76"/>
      <c r="O110" s="76"/>
      <c r="P110" s="76"/>
      <c r="Q110" s="76"/>
    </row>
    <row r="111" spans="1:17" ht="45" customHeight="1">
      <c r="A111" s="88">
        <f t="shared" si="6"/>
        <v>2.7399999999999842</v>
      </c>
      <c r="B111" s="68" t="s">
        <v>328</v>
      </c>
      <c r="C111" s="68" t="s">
        <v>329</v>
      </c>
      <c r="D111" s="16"/>
      <c r="E111" s="16"/>
      <c r="F111" s="121"/>
      <c r="G111" s="88"/>
      <c r="H111" s="16">
        <v>22</v>
      </c>
      <c r="I111" s="89">
        <f t="shared" si="0"/>
        <v>0</v>
      </c>
      <c r="J111" s="84"/>
      <c r="K111" s="7"/>
      <c r="L111" s="91"/>
      <c r="M111" s="76"/>
      <c r="N111" s="76"/>
      <c r="O111" s="76"/>
      <c r="P111" s="76"/>
      <c r="Q111" s="76"/>
    </row>
    <row r="112" spans="1:17" ht="45" customHeight="1">
      <c r="A112" s="88">
        <f t="shared" si="6"/>
        <v>2.749999999999984</v>
      </c>
      <c r="B112" s="68" t="s">
        <v>330</v>
      </c>
      <c r="C112" s="68" t="s">
        <v>331</v>
      </c>
      <c r="D112" s="16"/>
      <c r="E112" s="16"/>
      <c r="F112" s="121"/>
      <c r="G112" s="88"/>
      <c r="H112" s="16">
        <v>4</v>
      </c>
      <c r="I112" s="89">
        <f t="shared" si="0"/>
        <v>0</v>
      </c>
      <c r="J112" s="84"/>
      <c r="K112" s="7"/>
      <c r="L112" s="91"/>
      <c r="M112" s="76"/>
      <c r="N112" s="76"/>
      <c r="O112" s="76"/>
      <c r="P112" s="76"/>
      <c r="Q112" s="76"/>
    </row>
    <row r="113" spans="1:17" ht="243" customHeight="1">
      <c r="A113" s="88"/>
      <c r="B113" s="69" t="s">
        <v>332</v>
      </c>
      <c r="C113" s="68" t="s">
        <v>189</v>
      </c>
      <c r="D113" s="16"/>
      <c r="E113" s="16"/>
      <c r="F113" s="121"/>
      <c r="G113" s="88"/>
      <c r="H113" s="16"/>
      <c r="I113" s="89"/>
      <c r="J113" s="84"/>
      <c r="K113" s="7"/>
      <c r="L113" s="91"/>
      <c r="M113" s="76"/>
      <c r="N113" s="76"/>
      <c r="O113" s="76"/>
      <c r="P113" s="76"/>
      <c r="Q113" s="76"/>
    </row>
    <row r="114" spans="1:17" ht="45" customHeight="1">
      <c r="A114" s="88">
        <f>A112+0.01</f>
        <v>2.7599999999999838</v>
      </c>
      <c r="B114" s="68" t="s">
        <v>333</v>
      </c>
      <c r="C114" s="68" t="s">
        <v>334</v>
      </c>
      <c r="D114" s="16"/>
      <c r="E114" s="16"/>
      <c r="F114" s="121"/>
      <c r="G114" s="88"/>
      <c r="H114" s="16">
        <v>50</v>
      </c>
      <c r="I114" s="89">
        <f t="shared" si="0"/>
        <v>0</v>
      </c>
      <c r="J114" s="84"/>
      <c r="K114" s="7"/>
      <c r="L114" s="91"/>
      <c r="M114" s="76"/>
      <c r="N114" s="76"/>
      <c r="O114" s="76"/>
      <c r="P114" s="76"/>
      <c r="Q114" s="76"/>
    </row>
    <row r="115" spans="1:17" ht="45" customHeight="1">
      <c r="A115" s="88">
        <f>A114+0.01</f>
        <v>2.7699999999999836</v>
      </c>
      <c r="B115" s="68" t="s">
        <v>335</v>
      </c>
      <c r="C115" s="68" t="s">
        <v>336</v>
      </c>
      <c r="D115" s="16"/>
      <c r="E115" s="16"/>
      <c r="F115" s="121"/>
      <c r="G115" s="88"/>
      <c r="H115" s="16">
        <v>50</v>
      </c>
      <c r="I115" s="89">
        <f t="shared" ref="I115:I133" si="7">G115*H115</f>
        <v>0</v>
      </c>
      <c r="J115" s="84"/>
      <c r="K115" s="7"/>
      <c r="L115" s="91"/>
      <c r="M115" s="76"/>
      <c r="N115" s="76"/>
      <c r="O115" s="76"/>
      <c r="P115" s="76"/>
      <c r="Q115" s="76"/>
    </row>
    <row r="116" spans="1:17" ht="45" customHeight="1">
      <c r="A116" s="88">
        <f>A115+0.01</f>
        <v>2.7799999999999834</v>
      </c>
      <c r="B116" s="68" t="s">
        <v>337</v>
      </c>
      <c r="C116" s="68" t="s">
        <v>338</v>
      </c>
      <c r="D116" s="16"/>
      <c r="E116" s="16"/>
      <c r="F116" s="121"/>
      <c r="G116" s="88"/>
      <c r="H116" s="16">
        <v>100</v>
      </c>
      <c r="I116" s="89">
        <f t="shared" si="7"/>
        <v>0</v>
      </c>
      <c r="J116" s="84"/>
      <c r="K116" s="7"/>
      <c r="L116" s="91"/>
      <c r="M116" s="76"/>
      <c r="N116" s="76"/>
      <c r="O116" s="76"/>
      <c r="P116" s="76"/>
      <c r="Q116" s="76"/>
    </row>
    <row r="117" spans="1:17" ht="45" customHeight="1">
      <c r="A117" s="88">
        <f t="shared" ref="A117:A118" si="8">A116+0.01</f>
        <v>2.7899999999999832</v>
      </c>
      <c r="B117" s="68" t="s">
        <v>339</v>
      </c>
      <c r="C117" s="68" t="s">
        <v>340</v>
      </c>
      <c r="D117" s="16"/>
      <c r="E117" s="16"/>
      <c r="F117" s="121"/>
      <c r="G117" s="88"/>
      <c r="H117" s="16">
        <v>100</v>
      </c>
      <c r="I117" s="89">
        <f t="shared" si="7"/>
        <v>0</v>
      </c>
      <c r="J117" s="84"/>
      <c r="K117" s="7"/>
      <c r="L117" s="91"/>
      <c r="M117" s="76"/>
      <c r="N117" s="76"/>
      <c r="O117" s="76"/>
      <c r="P117" s="76"/>
      <c r="Q117" s="76"/>
    </row>
    <row r="118" spans="1:17" ht="45" customHeight="1">
      <c r="A118" s="88">
        <f t="shared" si="8"/>
        <v>2.7999999999999829</v>
      </c>
      <c r="B118" s="68" t="s">
        <v>341</v>
      </c>
      <c r="C118" s="68" t="s">
        <v>342</v>
      </c>
      <c r="D118" s="16"/>
      <c r="E118" s="16"/>
      <c r="F118" s="121"/>
      <c r="G118" s="88"/>
      <c r="H118" s="16">
        <v>100</v>
      </c>
      <c r="I118" s="89">
        <f t="shared" si="7"/>
        <v>0</v>
      </c>
      <c r="J118" s="84"/>
      <c r="K118" s="7"/>
      <c r="L118" s="91"/>
      <c r="M118" s="76"/>
      <c r="N118" s="76"/>
      <c r="O118" s="76"/>
      <c r="P118" s="76"/>
      <c r="Q118" s="76"/>
    </row>
    <row r="119" spans="1:17" ht="236.45" customHeight="1">
      <c r="A119" s="88"/>
      <c r="B119" s="69" t="s">
        <v>196</v>
      </c>
      <c r="C119" s="68" t="s">
        <v>197</v>
      </c>
      <c r="D119" s="16"/>
      <c r="E119" s="16"/>
      <c r="F119" s="121"/>
      <c r="G119" s="88"/>
      <c r="H119" s="16"/>
      <c r="I119" s="89"/>
      <c r="J119" s="84"/>
      <c r="K119" s="7"/>
      <c r="L119" s="91"/>
      <c r="M119" s="76"/>
      <c r="N119" s="76"/>
      <c r="O119" s="76"/>
      <c r="P119" s="76"/>
      <c r="Q119" s="76"/>
    </row>
    <row r="120" spans="1:17" ht="45" customHeight="1">
      <c r="A120" s="88">
        <f>A116+0.01</f>
        <v>2.7899999999999832</v>
      </c>
      <c r="B120" s="68" t="s">
        <v>343</v>
      </c>
      <c r="C120" s="68" t="s">
        <v>344</v>
      </c>
      <c r="D120" s="16"/>
      <c r="E120" s="16"/>
      <c r="F120" s="12"/>
      <c r="G120" s="88"/>
      <c r="H120" s="16">
        <v>50</v>
      </c>
      <c r="I120" s="89">
        <f t="shared" si="7"/>
        <v>0</v>
      </c>
      <c r="J120" s="84"/>
      <c r="K120" s="7"/>
      <c r="L120" s="91"/>
      <c r="M120" s="76"/>
      <c r="N120" s="76"/>
      <c r="O120" s="76"/>
      <c r="P120" s="76"/>
      <c r="Q120" s="76"/>
    </row>
    <row r="121" spans="1:17" ht="45" customHeight="1">
      <c r="A121" s="88">
        <f>A120+0.01</f>
        <v>2.7999999999999829</v>
      </c>
      <c r="B121" s="68" t="s">
        <v>345</v>
      </c>
      <c r="C121" s="68" t="s">
        <v>346</v>
      </c>
      <c r="D121" s="16"/>
      <c r="E121" s="16"/>
      <c r="F121" s="12"/>
      <c r="G121" s="88"/>
      <c r="H121" s="16">
        <v>50</v>
      </c>
      <c r="I121" s="89">
        <f t="shared" si="7"/>
        <v>0</v>
      </c>
      <c r="J121" s="84"/>
      <c r="K121" s="7"/>
      <c r="L121" s="91"/>
      <c r="M121" s="76"/>
      <c r="N121" s="76"/>
      <c r="O121" s="76"/>
      <c r="P121" s="76"/>
      <c r="Q121" s="76"/>
    </row>
    <row r="122" spans="1:17" ht="45" customHeight="1">
      <c r="A122" s="88">
        <f t="shared" ref="A122:A124" si="9">A121+0.01</f>
        <v>2.8099999999999827</v>
      </c>
      <c r="B122" s="68" t="s">
        <v>347</v>
      </c>
      <c r="C122" s="68" t="s">
        <v>348</v>
      </c>
      <c r="D122" s="16"/>
      <c r="E122" s="16"/>
      <c r="F122" s="12"/>
      <c r="G122" s="88"/>
      <c r="H122" s="16">
        <v>100</v>
      </c>
      <c r="I122" s="89">
        <f t="shared" si="7"/>
        <v>0</v>
      </c>
      <c r="J122" s="84"/>
      <c r="K122" s="7"/>
      <c r="L122" s="91"/>
      <c r="M122" s="76"/>
      <c r="N122" s="76"/>
      <c r="O122" s="76"/>
      <c r="P122" s="76"/>
      <c r="Q122" s="76"/>
    </row>
    <row r="123" spans="1:17" ht="45" customHeight="1">
      <c r="A123" s="88">
        <f t="shared" si="9"/>
        <v>2.8199999999999825</v>
      </c>
      <c r="B123" s="68" t="s">
        <v>349</v>
      </c>
      <c r="C123" s="68" t="s">
        <v>350</v>
      </c>
      <c r="D123" s="16"/>
      <c r="E123" s="16"/>
      <c r="F123" s="12"/>
      <c r="G123" s="88"/>
      <c r="H123" s="16">
        <v>100</v>
      </c>
      <c r="I123" s="89">
        <f t="shared" si="7"/>
        <v>0</v>
      </c>
      <c r="J123" s="84"/>
      <c r="K123" s="7"/>
      <c r="L123" s="91"/>
      <c r="M123" s="76"/>
      <c r="N123" s="76"/>
      <c r="O123" s="76"/>
      <c r="P123" s="76"/>
      <c r="Q123" s="76"/>
    </row>
    <row r="124" spans="1:17" ht="45" customHeight="1">
      <c r="A124" s="88">
        <f t="shared" si="9"/>
        <v>2.8299999999999823</v>
      </c>
      <c r="B124" s="68" t="s">
        <v>351</v>
      </c>
      <c r="C124" s="68" t="s">
        <v>352</v>
      </c>
      <c r="D124" s="16"/>
      <c r="E124" s="16"/>
      <c r="F124" s="12"/>
      <c r="G124" s="88"/>
      <c r="H124" s="16">
        <v>100</v>
      </c>
      <c r="I124" s="89">
        <f t="shared" si="7"/>
        <v>0</v>
      </c>
      <c r="J124" s="84"/>
      <c r="K124" s="7"/>
      <c r="L124" s="91"/>
      <c r="M124" s="76"/>
      <c r="N124" s="76"/>
      <c r="O124" s="76"/>
      <c r="P124" s="76"/>
      <c r="Q124" s="76"/>
    </row>
    <row r="125" spans="1:17" ht="13.9">
      <c r="A125" s="16"/>
      <c r="B125" s="70" t="s">
        <v>204</v>
      </c>
      <c r="C125" s="70" t="s">
        <v>205</v>
      </c>
      <c r="D125" s="16"/>
      <c r="E125" s="16"/>
      <c r="F125" s="12"/>
      <c r="G125" s="88"/>
      <c r="H125" s="16"/>
      <c r="I125" s="89"/>
      <c r="J125" s="84"/>
      <c r="K125" s="7"/>
      <c r="L125" s="91"/>
      <c r="M125" s="76"/>
      <c r="N125" s="76"/>
      <c r="O125" s="76"/>
      <c r="P125" s="76"/>
      <c r="Q125" s="76"/>
    </row>
    <row r="126" spans="1:17" ht="82.9" customHeight="1">
      <c r="A126" s="88">
        <f>A124+0.01</f>
        <v>2.8399999999999821</v>
      </c>
      <c r="B126" s="68" t="s">
        <v>206</v>
      </c>
      <c r="C126" s="68" t="s">
        <v>207</v>
      </c>
      <c r="D126" s="16" t="s">
        <v>22</v>
      </c>
      <c r="E126" s="16" t="s">
        <v>23</v>
      </c>
      <c r="F126" s="12"/>
      <c r="G126" s="88"/>
      <c r="H126" s="16">
        <v>80</v>
      </c>
      <c r="I126" s="89">
        <f t="shared" si="7"/>
        <v>0</v>
      </c>
      <c r="J126" s="84"/>
      <c r="K126" s="7"/>
      <c r="L126" s="91"/>
      <c r="M126" s="76"/>
      <c r="N126" s="76"/>
      <c r="O126" s="76"/>
      <c r="P126" s="76"/>
      <c r="Q126" s="76"/>
    </row>
    <row r="127" spans="1:17" ht="76.150000000000006" customHeight="1">
      <c r="A127" s="16">
        <f>A126+0.01</f>
        <v>2.8499999999999819</v>
      </c>
      <c r="B127" s="68" t="s">
        <v>208</v>
      </c>
      <c r="C127" s="68" t="s">
        <v>209</v>
      </c>
      <c r="D127" s="16" t="s">
        <v>22</v>
      </c>
      <c r="E127" s="16" t="s">
        <v>23</v>
      </c>
      <c r="F127" s="12"/>
      <c r="G127" s="88"/>
      <c r="H127" s="16">
        <v>80</v>
      </c>
      <c r="I127" s="89">
        <f t="shared" si="7"/>
        <v>0</v>
      </c>
      <c r="J127" s="84"/>
      <c r="K127" s="7"/>
      <c r="L127" s="91"/>
      <c r="M127" s="76"/>
      <c r="N127" s="76"/>
      <c r="O127" s="76"/>
      <c r="P127" s="76"/>
      <c r="Q127" s="76"/>
    </row>
    <row r="128" spans="1:17" ht="116.25" customHeight="1">
      <c r="A128" s="16">
        <f t="shared" ref="A128:A130" si="10">A127+0.01</f>
        <v>2.8599999999999817</v>
      </c>
      <c r="B128" s="68" t="s">
        <v>210</v>
      </c>
      <c r="C128" s="68" t="s">
        <v>353</v>
      </c>
      <c r="D128" s="16" t="s">
        <v>22</v>
      </c>
      <c r="E128" s="16" t="s">
        <v>23</v>
      </c>
      <c r="F128" s="12"/>
      <c r="G128" s="88"/>
      <c r="H128" s="16">
        <v>80</v>
      </c>
      <c r="I128" s="89">
        <f t="shared" si="7"/>
        <v>0</v>
      </c>
      <c r="J128" s="84"/>
      <c r="K128" s="7"/>
      <c r="L128" s="91"/>
      <c r="M128" s="76"/>
      <c r="N128" s="76"/>
      <c r="O128" s="76"/>
      <c r="P128" s="76"/>
      <c r="Q128" s="76"/>
    </row>
    <row r="129" spans="1:17" ht="82.5" customHeight="1">
      <c r="A129" s="16">
        <f t="shared" si="10"/>
        <v>2.8699999999999815</v>
      </c>
      <c r="B129" s="68" t="s">
        <v>212</v>
      </c>
      <c r="C129" s="68" t="s">
        <v>213</v>
      </c>
      <c r="D129" s="16" t="s">
        <v>22</v>
      </c>
      <c r="E129" s="16" t="s">
        <v>23</v>
      </c>
      <c r="F129" s="12"/>
      <c r="G129" s="88"/>
      <c r="H129" s="16">
        <v>80</v>
      </c>
      <c r="I129" s="89">
        <f t="shared" si="7"/>
        <v>0</v>
      </c>
      <c r="J129" s="84"/>
      <c r="K129" s="7"/>
      <c r="L129" s="91"/>
      <c r="M129" s="76"/>
      <c r="N129" s="76"/>
      <c r="O129" s="76"/>
      <c r="P129" s="76"/>
      <c r="Q129" s="76"/>
    </row>
    <row r="130" spans="1:17" ht="85.5" customHeight="1">
      <c r="A130" s="16">
        <f t="shared" si="10"/>
        <v>2.8799999999999812</v>
      </c>
      <c r="B130" s="68" t="s">
        <v>214</v>
      </c>
      <c r="C130" s="68" t="s">
        <v>215</v>
      </c>
      <c r="D130" s="16" t="s">
        <v>22</v>
      </c>
      <c r="E130" s="16" t="s">
        <v>23</v>
      </c>
      <c r="F130" s="12"/>
      <c r="G130" s="88"/>
      <c r="H130" s="16">
        <v>80</v>
      </c>
      <c r="I130" s="89">
        <f t="shared" si="7"/>
        <v>0</v>
      </c>
      <c r="J130" s="84"/>
      <c r="K130" s="7"/>
      <c r="L130" s="91"/>
      <c r="M130" s="76"/>
      <c r="N130" s="76"/>
      <c r="O130" s="76"/>
      <c r="P130" s="76"/>
      <c r="Q130" s="76"/>
    </row>
    <row r="131" spans="1:17" ht="71.25" customHeight="1">
      <c r="A131" s="16">
        <f>A130+0.01</f>
        <v>2.889999999999981</v>
      </c>
      <c r="B131" s="68" t="s">
        <v>216</v>
      </c>
      <c r="C131" s="68" t="s">
        <v>217</v>
      </c>
      <c r="D131" s="16" t="s">
        <v>22</v>
      </c>
      <c r="E131" s="16" t="s">
        <v>23</v>
      </c>
      <c r="F131" s="12"/>
      <c r="G131" s="88"/>
      <c r="H131" s="16">
        <v>80</v>
      </c>
      <c r="I131" s="89">
        <f t="shared" si="7"/>
        <v>0</v>
      </c>
      <c r="J131" s="84"/>
      <c r="K131" s="7"/>
      <c r="L131" s="91"/>
      <c r="M131" s="76"/>
      <c r="N131" s="76"/>
      <c r="O131" s="76"/>
      <c r="P131" s="76"/>
      <c r="Q131" s="76"/>
    </row>
    <row r="132" spans="1:17" ht="72.75" customHeight="1">
      <c r="A132" s="16">
        <f>A131+0.01</f>
        <v>2.8999999999999808</v>
      </c>
      <c r="B132" s="68" t="s">
        <v>218</v>
      </c>
      <c r="C132" s="68" t="s">
        <v>219</v>
      </c>
      <c r="D132" s="16" t="s">
        <v>22</v>
      </c>
      <c r="E132" s="16" t="s">
        <v>23</v>
      </c>
      <c r="F132" s="12"/>
      <c r="G132" s="88"/>
      <c r="H132" s="16">
        <v>80</v>
      </c>
      <c r="I132" s="89">
        <f>G132*H132</f>
        <v>0</v>
      </c>
      <c r="J132" s="84"/>
      <c r="K132" s="7"/>
      <c r="L132" s="91"/>
      <c r="M132" s="76"/>
      <c r="N132" s="76"/>
      <c r="O132" s="76"/>
      <c r="P132" s="76"/>
      <c r="Q132" s="76"/>
    </row>
    <row r="133" spans="1:17" ht="74.25" customHeight="1">
      <c r="A133" s="88">
        <f>A132+0.01</f>
        <v>2.9099999999999806</v>
      </c>
      <c r="B133" s="68" t="s">
        <v>220</v>
      </c>
      <c r="C133" s="68" t="s">
        <v>221</v>
      </c>
      <c r="D133" s="16" t="s">
        <v>22</v>
      </c>
      <c r="E133" s="16" t="s">
        <v>23</v>
      </c>
      <c r="F133" s="12"/>
      <c r="G133" s="88"/>
      <c r="H133" s="16">
        <v>160</v>
      </c>
      <c r="I133" s="89">
        <f t="shared" si="7"/>
        <v>0</v>
      </c>
      <c r="J133" s="84"/>
      <c r="K133" s="7"/>
      <c r="L133" s="91"/>
      <c r="M133" s="76"/>
      <c r="N133" s="76"/>
      <c r="O133" s="76"/>
      <c r="P133" s="76"/>
      <c r="Q133" s="76"/>
    </row>
    <row r="134" spans="1:17" ht="13.9">
      <c r="A134" s="16"/>
      <c r="B134" s="72" t="s">
        <v>222</v>
      </c>
      <c r="C134" s="72" t="s">
        <v>223</v>
      </c>
      <c r="D134" s="16" t="s">
        <v>22</v>
      </c>
      <c r="E134" s="16" t="s">
        <v>23</v>
      </c>
      <c r="F134" s="12"/>
      <c r="G134" s="88"/>
      <c r="H134" s="16"/>
      <c r="I134" s="89"/>
      <c r="J134" s="84"/>
      <c r="K134" s="7"/>
      <c r="L134" s="91"/>
      <c r="M134" s="76"/>
      <c r="N134" s="76"/>
      <c r="O134" s="76"/>
      <c r="P134" s="76"/>
      <c r="Q134" s="76"/>
    </row>
    <row r="135" spans="1:17" ht="99" customHeight="1">
      <c r="A135" s="16">
        <f>A133+0.01</f>
        <v>2.9199999999999804</v>
      </c>
      <c r="B135" s="68" t="s">
        <v>224</v>
      </c>
      <c r="C135" s="68" t="s">
        <v>225</v>
      </c>
      <c r="D135" s="16" t="s">
        <v>22</v>
      </c>
      <c r="E135" s="16" t="s">
        <v>23</v>
      </c>
      <c r="F135" s="12"/>
      <c r="G135" s="88"/>
      <c r="H135" s="16">
        <v>40</v>
      </c>
      <c r="I135" s="89">
        <f>I133</f>
        <v>0</v>
      </c>
      <c r="J135" s="84"/>
      <c r="K135" s="7"/>
      <c r="L135" s="91"/>
      <c r="M135" s="76"/>
      <c r="N135" s="76"/>
      <c r="O135" s="76"/>
      <c r="P135" s="76"/>
      <c r="Q135" s="76"/>
    </row>
    <row r="136" spans="1:17" ht="114.6" customHeight="1">
      <c r="A136" s="16">
        <f>A135+0.01</f>
        <v>2.9299999999999802</v>
      </c>
      <c r="B136" s="68" t="s">
        <v>226</v>
      </c>
      <c r="C136" s="68" t="s">
        <v>227</v>
      </c>
      <c r="D136" s="16" t="s">
        <v>22</v>
      </c>
      <c r="E136" s="16" t="s">
        <v>23</v>
      </c>
      <c r="F136" s="12"/>
      <c r="G136" s="88"/>
      <c r="H136" s="16">
        <v>40</v>
      </c>
      <c r="I136" s="89">
        <f>I134</f>
        <v>0</v>
      </c>
      <c r="J136" s="84"/>
      <c r="K136" s="7"/>
      <c r="L136" s="91"/>
      <c r="M136" s="76"/>
      <c r="N136" s="76"/>
      <c r="O136" s="76"/>
      <c r="P136" s="76"/>
      <c r="Q136" s="76"/>
    </row>
    <row r="137" spans="1:17" ht="121.15" customHeight="1">
      <c r="A137" s="16">
        <f>A136+0.01</f>
        <v>2.93999999999998</v>
      </c>
      <c r="B137" s="68" t="s">
        <v>228</v>
      </c>
      <c r="C137" s="68" t="s">
        <v>229</v>
      </c>
      <c r="D137" s="16" t="s">
        <v>22</v>
      </c>
      <c r="E137" s="16" t="s">
        <v>23</v>
      </c>
      <c r="F137" s="12"/>
      <c r="G137" s="88"/>
      <c r="H137" s="16">
        <v>40</v>
      </c>
      <c r="I137" s="89">
        <f t="shared" ref="I137" si="11">I135</f>
        <v>0</v>
      </c>
      <c r="J137" s="84"/>
      <c r="K137" s="7"/>
      <c r="L137" s="91"/>
      <c r="M137" s="76"/>
      <c r="N137" s="76"/>
      <c r="O137" s="76"/>
      <c r="P137" s="76"/>
      <c r="Q137" s="76"/>
    </row>
    <row r="138" spans="1:17" ht="121.5" customHeight="1">
      <c r="A138" s="16">
        <f t="shared" ref="A138:A143" si="12">A137+0.01</f>
        <v>2.9499999999999797</v>
      </c>
      <c r="B138" s="68" t="s">
        <v>230</v>
      </c>
      <c r="C138" s="68" t="s">
        <v>231</v>
      </c>
      <c r="D138" s="16" t="s">
        <v>22</v>
      </c>
      <c r="E138" s="16" t="s">
        <v>23</v>
      </c>
      <c r="F138" s="12"/>
      <c r="G138" s="88"/>
      <c r="H138" s="16">
        <v>40</v>
      </c>
      <c r="I138" s="89">
        <f>I136</f>
        <v>0</v>
      </c>
      <c r="J138" s="84"/>
      <c r="K138" s="7"/>
      <c r="L138" s="91"/>
      <c r="M138" s="76"/>
      <c r="N138" s="76"/>
      <c r="O138" s="76"/>
      <c r="P138" s="76"/>
      <c r="Q138" s="76"/>
    </row>
    <row r="139" spans="1:17" ht="92.45">
      <c r="A139" s="16">
        <f t="shared" si="12"/>
        <v>2.9599999999999795</v>
      </c>
      <c r="B139" s="68" t="s">
        <v>232</v>
      </c>
      <c r="C139" s="68" t="s">
        <v>233</v>
      </c>
      <c r="D139" s="16" t="s">
        <v>22</v>
      </c>
      <c r="E139" s="16" t="s">
        <v>23</v>
      </c>
      <c r="F139" s="12"/>
      <c r="G139" s="88"/>
      <c r="H139" s="16">
        <v>40</v>
      </c>
      <c r="I139" s="89">
        <f>I137</f>
        <v>0</v>
      </c>
      <c r="J139" s="84"/>
      <c r="K139" s="7"/>
      <c r="L139" s="91"/>
      <c r="M139" s="76"/>
      <c r="N139" s="76"/>
      <c r="O139" s="76"/>
      <c r="P139" s="76"/>
      <c r="Q139" s="76"/>
    </row>
    <row r="140" spans="1:17" ht="82.5" customHeight="1">
      <c r="A140" s="16">
        <f t="shared" si="12"/>
        <v>2.9699999999999793</v>
      </c>
      <c r="B140" s="68" t="s">
        <v>234</v>
      </c>
      <c r="C140" s="68" t="s">
        <v>235</v>
      </c>
      <c r="D140" s="16" t="s">
        <v>22</v>
      </c>
      <c r="E140" s="16" t="s">
        <v>23</v>
      </c>
      <c r="F140" s="12"/>
      <c r="G140" s="88"/>
      <c r="H140" s="16">
        <v>40</v>
      </c>
      <c r="I140" s="89">
        <f>I138</f>
        <v>0</v>
      </c>
      <c r="J140" s="84"/>
      <c r="K140" s="7"/>
      <c r="L140" s="91"/>
      <c r="M140" s="76"/>
      <c r="N140" s="76"/>
      <c r="O140" s="76"/>
      <c r="P140" s="76"/>
      <c r="Q140" s="76"/>
    </row>
    <row r="141" spans="1:17" ht="152.44999999999999" customHeight="1">
      <c r="A141" s="16">
        <f t="shared" si="12"/>
        <v>2.9799999999999791</v>
      </c>
      <c r="B141" s="144" t="s">
        <v>236</v>
      </c>
      <c r="C141" s="144" t="s">
        <v>237</v>
      </c>
      <c r="D141" s="16" t="s">
        <v>22</v>
      </c>
      <c r="E141" s="16" t="s">
        <v>23</v>
      </c>
      <c r="F141" s="12"/>
      <c r="G141" s="88"/>
      <c r="H141" s="16">
        <v>40</v>
      </c>
      <c r="I141" s="89">
        <f>I140</f>
        <v>0</v>
      </c>
      <c r="J141" s="84"/>
      <c r="K141" s="7"/>
      <c r="L141" s="91"/>
      <c r="M141" s="76"/>
      <c r="N141" s="76"/>
      <c r="O141" s="76"/>
      <c r="P141" s="76"/>
      <c r="Q141" s="76"/>
    </row>
    <row r="142" spans="1:17" ht="120.75" customHeight="1">
      <c r="A142" s="16">
        <f t="shared" si="12"/>
        <v>2.9899999999999789</v>
      </c>
      <c r="B142" s="68" t="s">
        <v>238</v>
      </c>
      <c r="C142" s="68" t="s">
        <v>239</v>
      </c>
      <c r="D142" s="16" t="s">
        <v>22</v>
      </c>
      <c r="E142" s="16" t="s">
        <v>23</v>
      </c>
      <c r="F142" s="12"/>
      <c r="G142" s="88"/>
      <c r="H142" s="16">
        <v>80</v>
      </c>
      <c r="I142" s="89">
        <f t="shared" ref="I142:I143" si="13">I140</f>
        <v>0</v>
      </c>
      <c r="J142" s="84"/>
      <c r="K142" s="7"/>
      <c r="L142" s="91"/>
      <c r="M142" s="76"/>
      <c r="N142" s="76"/>
      <c r="O142" s="76"/>
      <c r="P142" s="76"/>
      <c r="Q142" s="76"/>
    </row>
    <row r="143" spans="1:17" ht="199.15" customHeight="1">
      <c r="A143" s="16">
        <f t="shared" si="12"/>
        <v>2.9999999999999787</v>
      </c>
      <c r="B143" s="68" t="s">
        <v>240</v>
      </c>
      <c r="C143" s="68" t="s">
        <v>241</v>
      </c>
      <c r="D143" s="16" t="s">
        <v>22</v>
      </c>
      <c r="E143" s="16" t="s">
        <v>23</v>
      </c>
      <c r="F143" s="12"/>
      <c r="G143" s="88"/>
      <c r="H143" s="16">
        <v>40</v>
      </c>
      <c r="I143" s="89">
        <f t="shared" si="13"/>
        <v>0</v>
      </c>
      <c r="J143" s="84"/>
      <c r="K143" s="7"/>
      <c r="L143" s="91"/>
      <c r="M143" s="76"/>
      <c r="N143" s="76"/>
      <c r="O143" s="76"/>
      <c r="P143" s="76"/>
      <c r="Q143" s="76"/>
    </row>
    <row r="144" spans="1:17" ht="86.25" customHeight="1">
      <c r="A144" s="96">
        <v>2.1</v>
      </c>
      <c r="B144" s="68" t="s">
        <v>242</v>
      </c>
      <c r="C144" s="68" t="s">
        <v>243</v>
      </c>
      <c r="D144" s="16" t="s">
        <v>22</v>
      </c>
      <c r="E144" s="16" t="s">
        <v>23</v>
      </c>
      <c r="F144" s="12"/>
      <c r="G144" s="88"/>
      <c r="H144" s="16">
        <v>40</v>
      </c>
      <c r="I144" s="89">
        <f>I141</f>
        <v>0</v>
      </c>
      <c r="J144" s="84"/>
      <c r="K144" s="7"/>
      <c r="L144" s="91"/>
      <c r="M144" s="76"/>
      <c r="N144" s="76"/>
      <c r="O144" s="76"/>
      <c r="P144" s="76"/>
      <c r="Q144" s="76"/>
    </row>
    <row r="145" spans="1:17" ht="26.45">
      <c r="A145" s="16"/>
      <c r="B145" s="73" t="s">
        <v>244</v>
      </c>
      <c r="C145" s="97" t="s">
        <v>245</v>
      </c>
      <c r="D145" s="16"/>
      <c r="E145" s="16"/>
      <c r="F145" s="12"/>
      <c r="G145" s="88"/>
      <c r="H145" s="16"/>
      <c r="I145" s="89">
        <f>I141</f>
        <v>0</v>
      </c>
      <c r="J145" s="84"/>
      <c r="K145" s="7"/>
      <c r="L145" s="91"/>
      <c r="M145" s="76"/>
      <c r="N145" s="76"/>
      <c r="O145" s="76"/>
      <c r="P145" s="76"/>
      <c r="Q145" s="76"/>
    </row>
    <row r="146" spans="1:17" ht="13.9">
      <c r="A146" s="96">
        <f>A144+0.001</f>
        <v>2.101</v>
      </c>
      <c r="B146" s="68" t="s">
        <v>246</v>
      </c>
      <c r="C146" s="68" t="s">
        <v>247</v>
      </c>
      <c r="D146" s="16" t="s">
        <v>248</v>
      </c>
      <c r="E146" s="16" t="s">
        <v>249</v>
      </c>
      <c r="F146" s="12"/>
      <c r="G146" s="88"/>
      <c r="H146" s="16">
        <v>1600</v>
      </c>
      <c r="I146" s="89">
        <f>G146*H146</f>
        <v>0</v>
      </c>
      <c r="J146" s="84"/>
      <c r="K146" s="7"/>
      <c r="L146" s="91"/>
      <c r="M146" s="76"/>
      <c r="N146" s="76"/>
      <c r="O146" s="76"/>
      <c r="P146" s="76"/>
      <c r="Q146" s="76"/>
    </row>
    <row r="147" spans="1:17" ht="13.9">
      <c r="A147" s="96">
        <f>A146+0.001</f>
        <v>2.1019999999999999</v>
      </c>
      <c r="B147" s="68" t="s">
        <v>250</v>
      </c>
      <c r="C147" s="68" t="s">
        <v>251</v>
      </c>
      <c r="D147" s="16" t="s">
        <v>248</v>
      </c>
      <c r="E147" s="16" t="s">
        <v>249</v>
      </c>
      <c r="F147" s="12"/>
      <c r="G147" s="88"/>
      <c r="H147" s="16">
        <v>1600</v>
      </c>
      <c r="I147" s="89">
        <f>G147*H147</f>
        <v>0</v>
      </c>
      <c r="J147" s="84"/>
      <c r="K147" s="7"/>
      <c r="L147" s="91"/>
      <c r="M147" s="76"/>
      <c r="N147" s="76"/>
      <c r="O147" s="76"/>
      <c r="P147" s="76"/>
      <c r="Q147" s="76"/>
    </row>
    <row r="148" spans="1:17" ht="49.5" customHeight="1">
      <c r="A148" s="78"/>
      <c r="B148" s="123"/>
      <c r="C148" s="123"/>
      <c r="D148" s="123"/>
      <c r="E148" s="123"/>
      <c r="F148" s="123"/>
      <c r="G148" s="123"/>
      <c r="H148" s="123"/>
      <c r="I148" s="17">
        <f>SUM(I31:I119)</f>
        <v>0</v>
      </c>
      <c r="J148" s="84"/>
      <c r="K148" s="7"/>
      <c r="L148" s="76"/>
      <c r="M148" s="76"/>
      <c r="N148" s="76"/>
      <c r="O148" s="76"/>
      <c r="P148" s="76"/>
      <c r="Q148" s="76"/>
    </row>
    <row r="149" spans="1:17" ht="13.9">
      <c r="A149" s="76"/>
      <c r="B149" s="18"/>
      <c r="C149" s="18"/>
      <c r="D149" s="98"/>
      <c r="E149" s="98"/>
      <c r="F149" s="19"/>
      <c r="G149" s="99"/>
      <c r="H149" s="98"/>
      <c r="I149" s="100"/>
      <c r="J149" s="101"/>
      <c r="K149" s="7"/>
      <c r="L149" s="76"/>
      <c r="M149" s="95"/>
      <c r="N149" s="76"/>
      <c r="O149" s="76"/>
      <c r="P149" s="76"/>
      <c r="Q149" s="76"/>
    </row>
    <row r="150" spans="1:17" ht="17.45">
      <c r="A150" s="76"/>
      <c r="B150" s="140"/>
      <c r="C150" s="141"/>
      <c r="D150" s="141"/>
      <c r="E150" s="141"/>
      <c r="F150" s="141"/>
      <c r="G150" s="141"/>
      <c r="H150" s="141"/>
      <c r="I150" s="141"/>
      <c r="J150" s="142"/>
      <c r="K150" s="7"/>
      <c r="L150" s="76"/>
      <c r="M150" s="37"/>
      <c r="N150" s="76"/>
      <c r="O150" s="76"/>
      <c r="P150" s="76"/>
      <c r="Q150" s="76"/>
    </row>
    <row r="151" spans="1:17" ht="13.9">
      <c r="A151" s="77"/>
      <c r="B151" s="20"/>
      <c r="C151" s="20"/>
      <c r="D151" s="21"/>
      <c r="E151" s="21"/>
      <c r="F151" s="22"/>
      <c r="G151" s="23"/>
      <c r="H151" s="21"/>
      <c r="I151" s="23"/>
      <c r="J151" s="76"/>
      <c r="K151" s="7"/>
      <c r="L151" s="76"/>
      <c r="M151" s="37"/>
      <c r="N151" s="76"/>
      <c r="O151" s="76"/>
      <c r="P151" s="76"/>
      <c r="Q151" s="76"/>
    </row>
    <row r="152" spans="1:17">
      <c r="A152" s="76"/>
      <c r="B152" s="24"/>
      <c r="C152" s="24"/>
      <c r="D152" s="76"/>
      <c r="E152" s="76"/>
      <c r="F152" s="76"/>
      <c r="G152" s="76"/>
      <c r="H152" s="76"/>
      <c r="I152" s="76"/>
      <c r="J152" s="76"/>
      <c r="K152" s="76"/>
      <c r="L152" s="76"/>
      <c r="M152" s="37"/>
      <c r="N152" s="76"/>
      <c r="O152" s="76"/>
      <c r="P152" s="76"/>
      <c r="Q152" s="76"/>
    </row>
    <row r="153" spans="1:17">
      <c r="A153" s="76"/>
      <c r="B153" s="24"/>
      <c r="C153" s="24"/>
      <c r="D153" s="76"/>
      <c r="E153" s="76"/>
      <c r="F153" s="76"/>
      <c r="G153" s="76"/>
      <c r="H153" s="76"/>
      <c r="I153" s="76"/>
      <c r="J153" s="76"/>
      <c r="K153" s="76"/>
      <c r="L153" s="76"/>
      <c r="M153" s="37"/>
      <c r="N153" s="76"/>
      <c r="O153" s="76"/>
      <c r="P153" s="76"/>
      <c r="Q153" s="76"/>
    </row>
    <row r="154" spans="1:17" ht="17.45">
      <c r="A154" s="76"/>
      <c r="B154" s="25"/>
      <c r="C154" s="25"/>
      <c r="D154" s="26"/>
      <c r="E154" s="26"/>
      <c r="F154" s="26"/>
      <c r="G154" s="27"/>
      <c r="H154" s="27"/>
      <c r="I154" s="27"/>
      <c r="J154" s="76"/>
      <c r="K154" s="76"/>
      <c r="L154" s="76"/>
      <c r="M154" s="37"/>
      <c r="N154" s="76"/>
      <c r="O154" s="76"/>
      <c r="P154" s="76"/>
      <c r="Q154" s="76"/>
    </row>
    <row r="155" spans="1:17" ht="17.45">
      <c r="A155" s="76"/>
      <c r="B155" s="28"/>
      <c r="C155" s="28"/>
      <c r="D155" s="26"/>
      <c r="E155" s="26"/>
      <c r="F155" s="26"/>
      <c r="G155" s="26"/>
      <c r="H155" s="26"/>
      <c r="I155" s="26"/>
      <c r="J155" s="76"/>
      <c r="K155" s="76"/>
      <c r="L155" s="76"/>
      <c r="M155" s="76"/>
      <c r="N155" s="76"/>
      <c r="O155" s="76"/>
      <c r="P155" s="76"/>
      <c r="Q155" s="76"/>
    </row>
    <row r="156" spans="1:17" ht="34.9">
      <c r="A156" s="76"/>
      <c r="B156" s="29" t="s">
        <v>252</v>
      </c>
      <c r="C156" s="30"/>
      <c r="D156" s="30"/>
      <c r="E156" s="30"/>
      <c r="F156" s="26"/>
      <c r="G156" s="26"/>
      <c r="H156" s="26"/>
      <c r="I156" s="26"/>
      <c r="J156" s="76"/>
      <c r="K156" s="76"/>
      <c r="L156" s="76"/>
      <c r="M156" s="76"/>
      <c r="N156" s="76"/>
      <c r="O156" s="76"/>
      <c r="P156" s="76"/>
      <c r="Q156" s="76"/>
    </row>
    <row r="157" spans="1:17" ht="17.45">
      <c r="A157" s="76"/>
      <c r="B157" s="29"/>
      <c r="C157" s="30"/>
      <c r="D157" s="30"/>
      <c r="E157" s="30"/>
      <c r="F157" s="26"/>
      <c r="G157" s="26"/>
      <c r="H157" s="26"/>
      <c r="I157" s="26"/>
      <c r="J157" s="76"/>
      <c r="K157" s="76"/>
      <c r="L157" s="76"/>
      <c r="M157" s="76"/>
      <c r="N157" s="76"/>
      <c r="O157" s="76"/>
      <c r="P157" s="76"/>
      <c r="Q157" s="76"/>
    </row>
    <row r="158" spans="1:17" ht="34.9">
      <c r="A158" s="76"/>
      <c r="B158" s="29" t="s">
        <v>253</v>
      </c>
      <c r="C158" s="30"/>
      <c r="D158" s="30"/>
      <c r="E158" s="30"/>
      <c r="F158" s="26"/>
      <c r="G158" s="26"/>
      <c r="H158" s="26"/>
      <c r="I158" s="26"/>
      <c r="J158" s="76"/>
      <c r="K158" s="76"/>
      <c r="L158" s="76"/>
      <c r="M158" s="76"/>
      <c r="N158" s="76"/>
      <c r="O158" s="76"/>
      <c r="P158" s="76"/>
      <c r="Q158" s="76"/>
    </row>
    <row r="159" spans="1:17" ht="17.45">
      <c r="A159" s="76"/>
      <c r="B159" s="29" t="s">
        <v>254</v>
      </c>
      <c r="C159" s="30"/>
      <c r="D159" s="30"/>
      <c r="E159" s="30"/>
      <c r="F159" s="26"/>
      <c r="G159" s="26"/>
      <c r="H159" s="26"/>
      <c r="I159" s="26"/>
      <c r="J159" s="76"/>
      <c r="K159" s="76"/>
      <c r="L159" s="76"/>
      <c r="M159" s="76"/>
      <c r="N159" s="76"/>
      <c r="O159" s="76"/>
      <c r="P159" s="76"/>
      <c r="Q159" s="76"/>
    </row>
    <row r="160" spans="1:17" ht="17.45">
      <c r="A160" s="76"/>
      <c r="B160" s="29" t="s">
        <v>255</v>
      </c>
      <c r="C160" s="30"/>
      <c r="D160" s="30"/>
      <c r="E160" s="30"/>
      <c r="F160" s="26"/>
      <c r="G160" s="26"/>
      <c r="H160" s="26"/>
      <c r="I160" s="26"/>
      <c r="J160" s="76"/>
      <c r="K160" s="76"/>
      <c r="L160" s="76"/>
      <c r="M160" s="76"/>
      <c r="N160" s="76"/>
      <c r="O160" s="76"/>
      <c r="P160" s="76"/>
      <c r="Q160" s="76"/>
    </row>
    <row r="161" spans="1:17" ht="18">
      <c r="A161" s="76"/>
      <c r="B161" s="31"/>
      <c r="C161" s="31"/>
      <c r="D161" s="31"/>
      <c r="E161" s="31"/>
      <c r="F161" s="26"/>
      <c r="G161" s="26"/>
      <c r="H161" s="26"/>
      <c r="I161" s="26"/>
      <c r="J161" s="76"/>
      <c r="K161" s="76"/>
      <c r="L161" s="76"/>
      <c r="M161" s="76"/>
      <c r="N161" s="76"/>
      <c r="O161" s="76"/>
      <c r="P161" s="76"/>
      <c r="Q161" s="76"/>
    </row>
    <row r="162" spans="1:17" ht="18">
      <c r="A162" s="76"/>
      <c r="B162" s="32" t="s">
        <v>256</v>
      </c>
      <c r="C162" s="31"/>
      <c r="D162" s="31"/>
      <c r="E162" s="31"/>
      <c r="F162" s="26"/>
      <c r="G162" s="26"/>
      <c r="H162" s="26"/>
      <c r="I162" s="26"/>
      <c r="J162" s="76"/>
      <c r="K162" s="76"/>
      <c r="L162" s="76"/>
      <c r="M162" s="76"/>
      <c r="N162" s="76"/>
      <c r="O162" s="76"/>
      <c r="P162" s="76"/>
      <c r="Q162" s="76"/>
    </row>
    <row r="163" spans="1:17" ht="18">
      <c r="A163" s="76"/>
      <c r="B163" s="32" t="s">
        <v>257</v>
      </c>
      <c r="C163" s="31"/>
      <c r="D163" s="31"/>
      <c r="E163" s="31"/>
      <c r="F163" s="76"/>
      <c r="G163" s="76"/>
      <c r="H163" s="76"/>
      <c r="I163" s="76"/>
      <c r="J163" s="76"/>
      <c r="K163" s="76"/>
      <c r="L163" s="76"/>
      <c r="M163" s="76"/>
      <c r="N163" s="76"/>
      <c r="O163" s="76"/>
      <c r="P163" s="76"/>
      <c r="Q163" s="76"/>
    </row>
    <row r="164" spans="1:17" ht="18">
      <c r="A164" s="76"/>
      <c r="B164" s="32"/>
      <c r="C164" s="31"/>
      <c r="D164" s="31"/>
      <c r="E164" s="31"/>
      <c r="F164" s="76"/>
      <c r="G164" s="76"/>
      <c r="H164" s="76"/>
      <c r="I164" s="76"/>
      <c r="J164" s="76"/>
      <c r="K164" s="76"/>
      <c r="L164" s="76"/>
      <c r="M164" s="76"/>
      <c r="N164" s="76"/>
      <c r="O164" s="76"/>
      <c r="P164" s="76"/>
      <c r="Q164" s="76"/>
    </row>
    <row r="165" spans="1:17" ht="18">
      <c r="A165" s="76"/>
      <c r="B165" s="33" t="s">
        <v>258</v>
      </c>
      <c r="C165" s="31"/>
      <c r="D165" s="31"/>
      <c r="E165" s="31"/>
      <c r="F165" s="76"/>
      <c r="G165" s="76"/>
      <c r="H165" s="76"/>
      <c r="I165" s="76"/>
      <c r="J165" s="76"/>
      <c r="K165" s="76"/>
      <c r="L165" s="76"/>
      <c r="M165" s="76"/>
      <c r="N165" s="76"/>
      <c r="O165" s="76"/>
      <c r="P165" s="76"/>
      <c r="Q165" s="76"/>
    </row>
    <row r="166" spans="1:17" ht="18">
      <c r="A166" s="76"/>
      <c r="B166" s="34" t="s">
        <v>259</v>
      </c>
      <c r="C166" s="31"/>
      <c r="D166" s="31"/>
      <c r="E166" s="31"/>
      <c r="F166" s="76"/>
      <c r="G166" s="76"/>
      <c r="H166" s="76"/>
      <c r="I166" s="76"/>
      <c r="J166" s="76"/>
      <c r="K166" s="76"/>
      <c r="L166" s="76"/>
      <c r="M166" s="76"/>
      <c r="N166" s="76"/>
      <c r="O166" s="76"/>
      <c r="P166" s="76"/>
      <c r="Q166" s="76"/>
    </row>
    <row r="167" spans="1:17" ht="18">
      <c r="A167" s="76"/>
      <c r="B167" s="31"/>
      <c r="C167" s="31"/>
      <c r="D167" s="31"/>
      <c r="E167" s="31"/>
      <c r="F167" s="76"/>
      <c r="G167" s="76"/>
      <c r="H167" s="76"/>
      <c r="I167" s="76"/>
      <c r="J167" s="76"/>
      <c r="K167" s="76"/>
      <c r="L167" s="76"/>
      <c r="M167" s="76"/>
      <c r="N167" s="76"/>
      <c r="O167" s="76"/>
      <c r="P167" s="76"/>
      <c r="Q167" s="76"/>
    </row>
    <row r="168" spans="1:17">
      <c r="A168" s="76"/>
      <c r="B168" s="76"/>
      <c r="C168" s="76"/>
      <c r="D168" s="76"/>
      <c r="E168" s="76"/>
      <c r="F168" s="76"/>
      <c r="G168" s="76"/>
      <c r="H168" s="76"/>
      <c r="I168" s="76"/>
      <c r="J168" s="76"/>
      <c r="K168" s="76"/>
      <c r="L168" s="76"/>
      <c r="M168" s="76"/>
      <c r="N168" s="76"/>
      <c r="O168" s="76"/>
      <c r="P168" s="76"/>
      <c r="Q168" s="76"/>
    </row>
    <row r="169" spans="1:17" ht="15.6">
      <c r="A169" s="38"/>
      <c r="B169" s="39"/>
      <c r="C169" s="38"/>
      <c r="D169" s="38"/>
      <c r="E169" s="38"/>
      <c r="F169" s="38"/>
      <c r="G169" s="38"/>
      <c r="H169" s="38"/>
      <c r="I169" s="38"/>
      <c r="J169" s="76"/>
      <c r="K169" s="76"/>
      <c r="L169" s="76"/>
      <c r="M169" s="76"/>
      <c r="N169" s="76"/>
      <c r="O169" s="76"/>
      <c r="P169" s="76"/>
      <c r="Q169" s="76"/>
    </row>
    <row r="170" spans="1:17" ht="15.6">
      <c r="A170" s="38"/>
      <c r="B170" s="119"/>
      <c r="C170" s="119"/>
      <c r="D170" s="119"/>
      <c r="E170" s="119"/>
      <c r="F170" s="119"/>
      <c r="G170" s="119"/>
      <c r="H170" s="119"/>
      <c r="I170" s="38"/>
      <c r="J170" s="76"/>
      <c r="K170" s="76"/>
      <c r="L170" s="76"/>
      <c r="M170" s="76"/>
      <c r="N170" s="76"/>
      <c r="O170" s="76"/>
      <c r="P170" s="76"/>
      <c r="Q170" s="76"/>
    </row>
    <row r="171" spans="1:17" ht="15.6">
      <c r="A171" s="38"/>
      <c r="B171" s="39"/>
      <c r="C171" s="38"/>
      <c r="D171" s="38"/>
      <c r="E171" s="38"/>
      <c r="F171" s="38"/>
      <c r="G171" s="38"/>
      <c r="H171" s="38"/>
      <c r="I171" s="38"/>
      <c r="J171" s="76"/>
      <c r="K171" s="76"/>
      <c r="L171" s="76"/>
      <c r="M171" s="76"/>
      <c r="N171" s="76"/>
      <c r="O171" s="76"/>
      <c r="P171" s="76"/>
      <c r="Q171" s="76"/>
    </row>
    <row r="172" spans="1:17" ht="15.6">
      <c r="A172" s="40"/>
      <c r="B172" s="41"/>
      <c r="C172" s="42"/>
      <c r="D172" s="42"/>
      <c r="E172" s="42"/>
      <c r="F172" s="42"/>
      <c r="G172" s="42"/>
      <c r="H172" s="42"/>
      <c r="I172" s="38"/>
      <c r="J172" s="76"/>
      <c r="K172" s="76"/>
      <c r="L172" s="76"/>
      <c r="M172" s="76"/>
      <c r="N172" s="76"/>
      <c r="O172" s="76"/>
      <c r="P172" s="76"/>
      <c r="Q172" s="76"/>
    </row>
    <row r="173" spans="1:17" ht="14.45">
      <c r="A173" s="117"/>
      <c r="B173" s="117"/>
      <c r="C173" s="42"/>
      <c r="D173" s="42"/>
      <c r="E173" s="42"/>
      <c r="F173" s="42"/>
      <c r="G173" s="42"/>
      <c r="H173" s="44"/>
      <c r="I173" s="38"/>
      <c r="J173" s="76"/>
      <c r="K173" s="76"/>
      <c r="L173" s="76"/>
      <c r="M173" s="76"/>
      <c r="N173" s="76"/>
      <c r="O173" s="76"/>
      <c r="P173" s="76"/>
      <c r="Q173" s="76"/>
    </row>
    <row r="174" spans="1:17" ht="15">
      <c r="A174" s="45"/>
      <c r="B174" s="46"/>
      <c r="C174" s="47"/>
      <c r="D174" s="47"/>
      <c r="E174" s="47"/>
      <c r="F174" s="48"/>
      <c r="G174" s="49"/>
      <c r="H174" s="45"/>
      <c r="I174" s="38"/>
      <c r="J174" s="76"/>
      <c r="K174" s="76"/>
      <c r="L174" s="76"/>
      <c r="M174" s="76"/>
      <c r="N174" s="76"/>
      <c r="O174" s="76"/>
      <c r="P174" s="76"/>
      <c r="Q174" s="76"/>
    </row>
    <row r="175" spans="1:17" ht="15">
      <c r="A175" s="45"/>
      <c r="B175" s="46"/>
      <c r="C175" s="47"/>
      <c r="D175" s="47"/>
      <c r="E175" s="48"/>
      <c r="F175" s="48"/>
      <c r="G175" s="49"/>
      <c r="H175" s="45"/>
      <c r="I175" s="38"/>
      <c r="J175" s="76"/>
      <c r="K175" s="76"/>
      <c r="L175" s="76"/>
      <c r="M175" s="76"/>
      <c r="N175" s="76"/>
      <c r="O175" s="76"/>
      <c r="P175" s="76"/>
      <c r="Q175" s="76"/>
    </row>
    <row r="176" spans="1:17" ht="15">
      <c r="A176" s="45"/>
      <c r="B176" s="46"/>
      <c r="C176" s="47"/>
      <c r="D176" s="47"/>
      <c r="E176" s="45"/>
      <c r="F176" s="48"/>
      <c r="G176" s="49"/>
      <c r="H176" s="45"/>
      <c r="I176" s="38"/>
      <c r="J176" s="76"/>
      <c r="K176" s="76"/>
      <c r="L176" s="76"/>
      <c r="M176" s="76"/>
      <c r="N176" s="76"/>
      <c r="O176" s="76"/>
      <c r="P176" s="76"/>
      <c r="Q176" s="76"/>
    </row>
    <row r="177" spans="1:17" ht="15">
      <c r="A177" s="45"/>
      <c r="B177" s="46"/>
      <c r="C177" s="47"/>
      <c r="D177" s="47"/>
      <c r="E177" s="45"/>
      <c r="F177" s="45"/>
      <c r="G177" s="45"/>
      <c r="H177" s="45"/>
      <c r="I177" s="38"/>
      <c r="J177" s="76"/>
      <c r="K177" s="76"/>
      <c r="L177" s="76"/>
      <c r="M177" s="76"/>
      <c r="N177" s="76"/>
      <c r="O177" s="76"/>
      <c r="P177" s="76"/>
      <c r="Q177" s="76"/>
    </row>
    <row r="178" spans="1:17" ht="15">
      <c r="A178" s="45"/>
      <c r="B178" s="46"/>
      <c r="C178" s="47"/>
      <c r="D178" s="47"/>
      <c r="E178" s="45"/>
      <c r="F178" s="45"/>
      <c r="G178" s="45"/>
      <c r="H178" s="45"/>
      <c r="I178" s="38"/>
      <c r="J178" s="76"/>
      <c r="K178" s="76"/>
      <c r="L178" s="76"/>
      <c r="M178" s="76"/>
      <c r="N178" s="76"/>
      <c r="O178" s="76"/>
      <c r="P178" s="76"/>
      <c r="Q178" s="76"/>
    </row>
    <row r="179" spans="1:17" ht="14.45">
      <c r="A179" s="117"/>
      <c r="B179" s="117"/>
      <c r="C179" s="42"/>
      <c r="D179" s="42"/>
      <c r="E179" s="42"/>
      <c r="F179" s="42"/>
      <c r="G179" s="42"/>
      <c r="H179" s="44"/>
      <c r="I179" s="38"/>
      <c r="J179" s="76"/>
      <c r="K179" s="76"/>
      <c r="L179" s="76"/>
      <c r="M179" s="76"/>
      <c r="N179" s="76"/>
      <c r="O179" s="76"/>
      <c r="P179" s="76"/>
      <c r="Q179" s="76"/>
    </row>
    <row r="180" spans="1:17" ht="15">
      <c r="A180" s="50"/>
      <c r="B180" s="51"/>
      <c r="C180" s="52"/>
      <c r="D180" s="47"/>
      <c r="E180" s="47"/>
      <c r="F180" s="47"/>
      <c r="G180" s="47"/>
      <c r="H180" s="47"/>
      <c r="I180" s="53"/>
      <c r="J180" s="76"/>
      <c r="K180" s="76"/>
      <c r="L180" s="76"/>
      <c r="M180" s="76"/>
      <c r="N180" s="76"/>
      <c r="O180" s="76"/>
      <c r="P180" s="76"/>
      <c r="Q180" s="76"/>
    </row>
    <row r="181" spans="1:17" ht="15">
      <c r="A181" s="50"/>
      <c r="B181" s="51"/>
      <c r="C181" s="52"/>
      <c r="D181" s="47"/>
      <c r="E181" s="47"/>
      <c r="F181" s="47"/>
      <c r="G181" s="47"/>
      <c r="H181" s="47"/>
      <c r="I181" s="38"/>
      <c r="J181" s="76"/>
      <c r="K181" s="76"/>
      <c r="L181" s="76"/>
      <c r="M181" s="76"/>
      <c r="N181" s="76"/>
      <c r="O181" s="76"/>
      <c r="P181" s="76"/>
      <c r="Q181" s="76"/>
    </row>
    <row r="182" spans="1:17" ht="15">
      <c r="A182" s="50"/>
      <c r="B182" s="51"/>
      <c r="C182" s="52"/>
      <c r="D182" s="47"/>
      <c r="E182" s="47"/>
      <c r="F182" s="47"/>
      <c r="G182" s="47"/>
      <c r="H182" s="47"/>
      <c r="I182" s="38"/>
      <c r="J182" s="76"/>
      <c r="K182" s="76"/>
      <c r="L182" s="76"/>
      <c r="M182" s="76"/>
      <c r="N182" s="76"/>
      <c r="O182" s="76"/>
      <c r="P182" s="76"/>
      <c r="Q182" s="76"/>
    </row>
    <row r="183" spans="1:17" ht="14.45">
      <c r="A183" s="117"/>
      <c r="B183" s="117"/>
      <c r="C183" s="42"/>
      <c r="D183" s="42"/>
      <c r="E183" s="42"/>
      <c r="F183" s="42"/>
      <c r="G183" s="42"/>
      <c r="H183" s="44"/>
      <c r="I183" s="38"/>
      <c r="J183" s="76"/>
      <c r="K183" s="76"/>
      <c r="L183" s="76"/>
      <c r="M183" s="76"/>
      <c r="N183" s="76"/>
      <c r="O183" s="76"/>
      <c r="P183" s="76"/>
      <c r="Q183" s="76"/>
    </row>
    <row r="184" spans="1:17" ht="15">
      <c r="A184" s="45"/>
      <c r="B184" s="46"/>
      <c r="C184" s="52"/>
      <c r="D184" s="47"/>
      <c r="E184" s="47"/>
      <c r="F184" s="47"/>
      <c r="G184" s="47"/>
      <c r="H184" s="47"/>
      <c r="I184" s="38"/>
      <c r="J184" s="76"/>
      <c r="K184" s="76"/>
      <c r="L184" s="76"/>
      <c r="M184" s="76"/>
      <c r="N184" s="76"/>
      <c r="O184" s="76"/>
      <c r="P184" s="76"/>
      <c r="Q184" s="76"/>
    </row>
    <row r="185" spans="1:17" ht="15">
      <c r="A185" s="45"/>
      <c r="B185" s="46"/>
      <c r="C185" s="52"/>
      <c r="D185" s="47"/>
      <c r="E185" s="47"/>
      <c r="F185" s="47"/>
      <c r="G185" s="47"/>
      <c r="H185" s="47"/>
      <c r="I185" s="38"/>
      <c r="J185" s="76"/>
      <c r="K185" s="76"/>
      <c r="L185" s="76"/>
      <c r="M185" s="76"/>
      <c r="N185" s="76"/>
      <c r="O185" s="76"/>
      <c r="P185" s="76"/>
      <c r="Q185" s="76"/>
    </row>
    <row r="186" spans="1:17" ht="15">
      <c r="A186" s="45"/>
      <c r="B186" s="46"/>
      <c r="C186" s="52"/>
      <c r="D186" s="47"/>
      <c r="E186" s="47"/>
      <c r="F186" s="47"/>
      <c r="G186" s="47"/>
      <c r="H186" s="47"/>
      <c r="I186" s="38"/>
      <c r="J186" s="76"/>
      <c r="K186" s="76"/>
      <c r="L186" s="76"/>
      <c r="M186" s="76"/>
      <c r="N186" s="76"/>
      <c r="O186" s="76"/>
      <c r="P186" s="76"/>
      <c r="Q186" s="76"/>
    </row>
    <row r="187" spans="1:17" ht="15.6">
      <c r="A187" s="45"/>
      <c r="B187" s="54"/>
      <c r="C187" s="52"/>
      <c r="D187" s="47"/>
      <c r="E187" s="47"/>
      <c r="F187" s="47"/>
      <c r="G187" s="47"/>
      <c r="H187" s="47"/>
      <c r="I187" s="38"/>
      <c r="J187" s="76"/>
      <c r="K187" s="76"/>
      <c r="L187" s="76"/>
      <c r="M187" s="76"/>
      <c r="N187" s="76"/>
      <c r="O187" s="76"/>
      <c r="P187" s="76"/>
      <c r="Q187" s="76"/>
    </row>
    <row r="188" spans="1:17" ht="14.45">
      <c r="A188" s="117"/>
      <c r="B188" s="117"/>
      <c r="C188" s="42"/>
      <c r="D188" s="42"/>
      <c r="E188" s="42"/>
      <c r="F188" s="42"/>
      <c r="G188" s="42"/>
      <c r="H188" s="44"/>
      <c r="I188" s="38"/>
      <c r="J188" s="76"/>
      <c r="K188" s="76"/>
      <c r="L188" s="76"/>
      <c r="M188" s="76"/>
      <c r="N188" s="76"/>
      <c r="O188" s="76"/>
      <c r="P188" s="76"/>
      <c r="Q188" s="76"/>
    </row>
    <row r="189" spans="1:17" ht="15">
      <c r="A189" s="45"/>
      <c r="B189" s="46"/>
      <c r="C189" s="52"/>
      <c r="D189" s="47"/>
      <c r="E189" s="47"/>
      <c r="F189" s="47"/>
      <c r="G189" s="47"/>
      <c r="H189" s="47"/>
      <c r="I189" s="38"/>
      <c r="J189" s="76"/>
      <c r="K189" s="76"/>
      <c r="L189" s="76"/>
      <c r="M189" s="76"/>
      <c r="N189" s="76"/>
      <c r="O189" s="76"/>
      <c r="P189" s="76"/>
      <c r="Q189" s="76"/>
    </row>
    <row r="190" spans="1:17" ht="15">
      <c r="A190" s="45"/>
      <c r="B190" s="46"/>
      <c r="C190" s="52"/>
      <c r="D190" s="47"/>
      <c r="E190" s="47"/>
      <c r="F190" s="47"/>
      <c r="G190" s="47"/>
      <c r="H190" s="47"/>
      <c r="I190" s="38"/>
      <c r="J190" s="76"/>
      <c r="K190" s="76"/>
      <c r="L190" s="76"/>
      <c r="M190" s="76"/>
      <c r="N190" s="76"/>
      <c r="O190" s="76"/>
      <c r="P190" s="76"/>
      <c r="Q190" s="76"/>
    </row>
    <row r="191" spans="1:17" ht="15">
      <c r="A191" s="45"/>
      <c r="B191" s="46"/>
      <c r="C191" s="52"/>
      <c r="D191" s="47"/>
      <c r="E191" s="47"/>
      <c r="F191" s="47"/>
      <c r="G191" s="47"/>
      <c r="H191" s="47"/>
      <c r="I191" s="38"/>
      <c r="J191" s="76"/>
      <c r="K191" s="76"/>
      <c r="L191" s="76"/>
      <c r="M191" s="76"/>
      <c r="N191" s="76"/>
      <c r="O191" s="76"/>
      <c r="P191" s="76"/>
      <c r="Q191" s="76"/>
    </row>
    <row r="192" spans="1:17" ht="15">
      <c r="A192" s="45"/>
      <c r="B192" s="46"/>
      <c r="C192" s="52"/>
      <c r="D192" s="47"/>
      <c r="E192" s="47"/>
      <c r="F192" s="47"/>
      <c r="G192" s="47"/>
      <c r="H192" s="47"/>
      <c r="I192" s="38"/>
      <c r="J192" s="76"/>
      <c r="K192" s="76"/>
      <c r="L192" s="76"/>
      <c r="M192" s="76"/>
      <c r="N192" s="76"/>
      <c r="O192" s="76"/>
      <c r="P192" s="76"/>
      <c r="Q192" s="76"/>
    </row>
    <row r="193" spans="1:17" ht="15">
      <c r="A193" s="45"/>
      <c r="B193" s="46"/>
      <c r="C193" s="52"/>
      <c r="D193" s="47"/>
      <c r="E193" s="47"/>
      <c r="F193" s="47"/>
      <c r="G193" s="47"/>
      <c r="H193" s="47"/>
      <c r="I193" s="38"/>
      <c r="J193" s="76"/>
      <c r="K193" s="76"/>
      <c r="L193" s="76"/>
      <c r="M193" s="76"/>
      <c r="N193" s="76"/>
      <c r="O193" s="76"/>
      <c r="P193" s="76"/>
      <c r="Q193" s="76"/>
    </row>
    <row r="194" spans="1:17" ht="15">
      <c r="A194" s="45"/>
      <c r="B194" s="46"/>
      <c r="C194" s="52"/>
      <c r="D194" s="47"/>
      <c r="E194" s="47"/>
      <c r="F194" s="47"/>
      <c r="G194" s="47"/>
      <c r="H194" s="47"/>
      <c r="I194" s="38"/>
      <c r="J194" s="76"/>
      <c r="K194" s="76"/>
      <c r="L194" s="76"/>
      <c r="M194" s="76"/>
      <c r="N194" s="76"/>
      <c r="O194" s="76"/>
      <c r="P194" s="76"/>
      <c r="Q194" s="76"/>
    </row>
    <row r="195" spans="1:17" ht="15">
      <c r="A195" s="45"/>
      <c r="B195" s="46"/>
      <c r="C195" s="52"/>
      <c r="D195" s="47"/>
      <c r="E195" s="47"/>
      <c r="F195" s="47"/>
      <c r="G195" s="47"/>
      <c r="H195" s="47"/>
      <c r="I195" s="38"/>
      <c r="J195" s="76"/>
      <c r="K195" s="76"/>
      <c r="L195" s="76"/>
      <c r="M195" s="76"/>
      <c r="N195" s="76"/>
      <c r="O195" s="76"/>
      <c r="P195" s="76"/>
      <c r="Q195" s="76"/>
    </row>
    <row r="196" spans="1:17" ht="15">
      <c r="A196" s="45"/>
      <c r="B196" s="46"/>
      <c r="C196" s="52"/>
      <c r="D196" s="47"/>
      <c r="E196" s="47"/>
      <c r="F196" s="47"/>
      <c r="G196" s="47"/>
      <c r="H196" s="47"/>
      <c r="I196" s="38"/>
      <c r="J196" s="76"/>
      <c r="K196" s="76"/>
      <c r="L196" s="76"/>
      <c r="M196" s="76"/>
      <c r="N196" s="76"/>
      <c r="O196" s="76"/>
      <c r="P196" s="76"/>
      <c r="Q196" s="76"/>
    </row>
    <row r="197" spans="1:17" ht="15">
      <c r="A197" s="45"/>
      <c r="B197" s="46"/>
      <c r="C197" s="52"/>
      <c r="D197" s="47"/>
      <c r="E197" s="47"/>
      <c r="F197" s="47"/>
      <c r="G197" s="47"/>
      <c r="H197" s="47"/>
      <c r="I197" s="38"/>
      <c r="J197" s="76"/>
      <c r="K197" s="76"/>
      <c r="L197" s="76"/>
      <c r="M197" s="76"/>
      <c r="N197" s="76"/>
      <c r="O197" s="76"/>
      <c r="P197" s="76"/>
      <c r="Q197" s="76"/>
    </row>
    <row r="198" spans="1:17" ht="15">
      <c r="A198" s="45"/>
      <c r="B198" s="46"/>
      <c r="C198" s="52"/>
      <c r="D198" s="47"/>
      <c r="E198" s="47"/>
      <c r="F198" s="47"/>
      <c r="G198" s="47"/>
      <c r="H198" s="47"/>
      <c r="I198" s="38"/>
      <c r="J198" s="76"/>
      <c r="K198" s="76"/>
      <c r="L198" s="76"/>
      <c r="M198" s="76"/>
      <c r="N198" s="76"/>
      <c r="O198" s="76"/>
      <c r="P198" s="76"/>
      <c r="Q198" s="76"/>
    </row>
    <row r="199" spans="1:17" ht="15">
      <c r="A199" s="45"/>
      <c r="B199" s="46"/>
      <c r="C199" s="52"/>
      <c r="D199" s="47"/>
      <c r="E199" s="47"/>
      <c r="F199" s="47"/>
      <c r="G199" s="47"/>
      <c r="H199" s="47"/>
      <c r="I199" s="38"/>
      <c r="J199" s="76"/>
      <c r="K199" s="76"/>
      <c r="L199" s="76"/>
      <c r="M199" s="76"/>
      <c r="N199" s="76"/>
      <c r="O199" s="76"/>
      <c r="P199" s="76"/>
      <c r="Q199" s="76"/>
    </row>
    <row r="200" spans="1:17" ht="15">
      <c r="A200" s="45"/>
      <c r="B200" s="46"/>
      <c r="C200" s="52"/>
      <c r="D200" s="47"/>
      <c r="E200" s="47"/>
      <c r="F200" s="47"/>
      <c r="G200" s="47"/>
      <c r="H200" s="47"/>
      <c r="I200" s="38"/>
      <c r="J200" s="76"/>
      <c r="K200" s="76"/>
      <c r="L200" s="76"/>
      <c r="M200" s="76"/>
      <c r="N200" s="76"/>
      <c r="O200" s="76"/>
      <c r="P200" s="76"/>
      <c r="Q200" s="76"/>
    </row>
    <row r="201" spans="1:17" ht="15">
      <c r="A201" s="45"/>
      <c r="B201" s="46"/>
      <c r="C201" s="52"/>
      <c r="D201" s="47"/>
      <c r="E201" s="47"/>
      <c r="F201" s="47"/>
      <c r="G201" s="47"/>
      <c r="H201" s="47"/>
      <c r="I201" s="38"/>
      <c r="J201" s="76"/>
      <c r="K201" s="76"/>
      <c r="L201" s="76"/>
      <c r="M201" s="76"/>
      <c r="N201" s="76"/>
      <c r="O201" s="76"/>
      <c r="P201" s="76"/>
      <c r="Q201" s="76"/>
    </row>
    <row r="202" spans="1:17" ht="14.45">
      <c r="A202" s="118"/>
      <c r="B202" s="118"/>
      <c r="C202" s="42"/>
      <c r="D202" s="42"/>
      <c r="E202" s="42"/>
      <c r="F202" s="42"/>
      <c r="G202" s="42"/>
      <c r="H202" s="44"/>
      <c r="I202" s="38"/>
      <c r="J202" s="76"/>
      <c r="K202" s="76"/>
      <c r="L202" s="76"/>
      <c r="M202" s="76"/>
      <c r="N202" s="76"/>
      <c r="O202" s="76"/>
      <c r="P202" s="76"/>
      <c r="Q202" s="76"/>
    </row>
    <row r="203" spans="1:17" ht="15">
      <c r="A203" s="45"/>
      <c r="B203" s="46"/>
      <c r="C203" s="52"/>
      <c r="D203" s="47"/>
      <c r="E203" s="47"/>
      <c r="F203" s="55"/>
      <c r="G203" s="56"/>
      <c r="H203" s="57"/>
      <c r="I203" s="38"/>
      <c r="J203" s="76"/>
      <c r="K203" s="76"/>
      <c r="L203" s="76"/>
      <c r="M203" s="76"/>
      <c r="N203" s="76"/>
      <c r="O203" s="76"/>
      <c r="P203" s="76"/>
      <c r="Q203" s="76"/>
    </row>
    <row r="204" spans="1:17" ht="15">
      <c r="A204" s="45"/>
      <c r="B204" s="46"/>
      <c r="C204" s="52"/>
      <c r="D204" s="47"/>
      <c r="E204" s="47"/>
      <c r="F204" s="55"/>
      <c r="G204" s="56"/>
      <c r="H204" s="57"/>
      <c r="I204" s="38"/>
      <c r="J204" s="76"/>
      <c r="K204" s="76"/>
      <c r="L204" s="76"/>
      <c r="M204" s="76"/>
      <c r="N204" s="76"/>
      <c r="O204" s="76"/>
      <c r="P204" s="76"/>
      <c r="Q204" s="76"/>
    </row>
    <row r="205" spans="1:17" ht="14.45">
      <c r="A205" s="117"/>
      <c r="B205" s="117"/>
      <c r="C205" s="42"/>
      <c r="D205" s="42"/>
      <c r="E205" s="42"/>
      <c r="F205" s="42"/>
      <c r="G205" s="42"/>
      <c r="H205" s="44"/>
      <c r="I205" s="38"/>
      <c r="J205" s="76"/>
      <c r="K205" s="76"/>
      <c r="L205" s="76"/>
      <c r="M205" s="76"/>
      <c r="N205" s="76"/>
      <c r="O205" s="76"/>
      <c r="P205" s="76"/>
      <c r="Q205" s="76"/>
    </row>
    <row r="206" spans="1:17" ht="15.6">
      <c r="A206" s="45"/>
      <c r="B206" s="54"/>
      <c r="C206" s="52"/>
      <c r="D206" s="47"/>
      <c r="E206" s="47"/>
      <c r="F206" s="55"/>
      <c r="G206" s="56"/>
      <c r="H206" s="57"/>
      <c r="I206" s="38"/>
      <c r="J206" s="76"/>
      <c r="K206" s="76"/>
      <c r="L206" s="76"/>
      <c r="M206" s="76"/>
      <c r="N206" s="76"/>
      <c r="O206" s="76"/>
      <c r="P206" s="76"/>
      <c r="Q206" s="76"/>
    </row>
    <row r="207" spans="1:17" ht="15.6">
      <c r="A207" s="45"/>
      <c r="B207" s="54"/>
      <c r="C207" s="52"/>
      <c r="D207" s="47"/>
      <c r="E207" s="47"/>
      <c r="F207" s="55"/>
      <c r="G207" s="56"/>
      <c r="H207" s="57"/>
      <c r="I207" s="38"/>
      <c r="J207" s="76"/>
      <c r="K207" s="76"/>
      <c r="L207" s="76"/>
      <c r="M207" s="76"/>
      <c r="N207" s="76"/>
      <c r="O207" s="76"/>
      <c r="P207" s="76"/>
      <c r="Q207" s="76"/>
    </row>
    <row r="208" spans="1:17" ht="15.6">
      <c r="A208" s="45"/>
      <c r="B208" s="54"/>
      <c r="C208" s="52"/>
      <c r="D208" s="47"/>
      <c r="E208" s="47"/>
      <c r="F208" s="55"/>
      <c r="G208" s="57"/>
      <c r="H208" s="57"/>
      <c r="I208" s="38"/>
      <c r="J208" s="76"/>
      <c r="K208" s="76"/>
      <c r="L208" s="76"/>
      <c r="M208" s="76"/>
      <c r="N208" s="76"/>
      <c r="O208" s="76"/>
      <c r="P208" s="76"/>
      <c r="Q208" s="76"/>
    </row>
    <row r="209" spans="1:17" ht="15.6">
      <c r="A209" s="45"/>
      <c r="B209" s="54"/>
      <c r="C209" s="52"/>
      <c r="D209" s="47"/>
      <c r="E209" s="47"/>
      <c r="F209" s="55"/>
      <c r="G209" s="57"/>
      <c r="H209" s="57"/>
      <c r="I209" s="38"/>
      <c r="J209" s="76"/>
      <c r="K209" s="76"/>
      <c r="L209" s="76"/>
      <c r="M209" s="76"/>
      <c r="N209" s="76"/>
      <c r="O209" s="76"/>
      <c r="P209" s="76"/>
      <c r="Q209" s="76"/>
    </row>
    <row r="210" spans="1:17" ht="15.6">
      <c r="A210" s="45"/>
      <c r="B210" s="54"/>
      <c r="C210" s="52"/>
      <c r="D210" s="47"/>
      <c r="E210" s="47"/>
      <c r="F210" s="55"/>
      <c r="G210" s="57"/>
      <c r="H210" s="57"/>
      <c r="I210" s="38"/>
      <c r="J210" s="76"/>
      <c r="K210" s="76"/>
      <c r="L210" s="76"/>
      <c r="M210" s="76"/>
      <c r="N210" s="76"/>
      <c r="O210" s="76"/>
      <c r="P210" s="76"/>
      <c r="Q210" s="76"/>
    </row>
    <row r="211" spans="1:17" ht="15.6">
      <c r="A211" s="45"/>
      <c r="B211" s="54"/>
      <c r="C211" s="52"/>
      <c r="D211" s="47"/>
      <c r="E211" s="47"/>
      <c r="F211" s="55"/>
      <c r="G211" s="57"/>
      <c r="H211" s="57"/>
      <c r="I211" s="38"/>
      <c r="J211" s="76"/>
      <c r="K211" s="76"/>
      <c r="L211" s="76"/>
      <c r="M211" s="76"/>
      <c r="N211" s="76"/>
      <c r="O211" s="76"/>
      <c r="P211" s="76"/>
      <c r="Q211" s="76"/>
    </row>
    <row r="212" spans="1:17" ht="15.6">
      <c r="A212" s="45"/>
      <c r="B212" s="54"/>
      <c r="C212" s="52"/>
      <c r="D212" s="47"/>
      <c r="E212" s="47"/>
      <c r="F212" s="55"/>
      <c r="G212" s="57"/>
      <c r="H212" s="57"/>
      <c r="I212" s="38"/>
      <c r="J212" s="76"/>
      <c r="K212" s="76"/>
      <c r="L212" s="76"/>
      <c r="M212" s="76"/>
      <c r="N212" s="76"/>
      <c r="O212" s="76"/>
      <c r="P212" s="76"/>
      <c r="Q212" s="76"/>
    </row>
    <row r="213" spans="1:17" ht="15.6">
      <c r="A213" s="45"/>
      <c r="B213" s="54"/>
      <c r="C213" s="52"/>
      <c r="D213" s="47"/>
      <c r="E213" s="47"/>
      <c r="F213" s="55"/>
      <c r="G213" s="57"/>
      <c r="H213" s="57"/>
      <c r="I213" s="38"/>
      <c r="J213" s="76"/>
      <c r="K213" s="76"/>
      <c r="L213" s="76"/>
      <c r="M213" s="76"/>
      <c r="N213" s="76"/>
      <c r="O213" s="76"/>
      <c r="P213" s="76"/>
      <c r="Q213" s="76"/>
    </row>
    <row r="214" spans="1:17" ht="15.6">
      <c r="A214" s="45"/>
      <c r="B214" s="54"/>
      <c r="C214" s="52"/>
      <c r="D214" s="47"/>
      <c r="E214" s="47"/>
      <c r="F214" s="55"/>
      <c r="G214" s="57"/>
      <c r="H214" s="57"/>
      <c r="I214" s="38"/>
      <c r="J214" s="76"/>
      <c r="K214" s="76"/>
      <c r="L214" s="76"/>
      <c r="M214" s="76"/>
      <c r="N214" s="76"/>
      <c r="O214" s="76"/>
      <c r="P214" s="76"/>
      <c r="Q214" s="76"/>
    </row>
    <row r="215" spans="1:17" ht="15.6">
      <c r="A215" s="45"/>
      <c r="B215" s="54"/>
      <c r="C215" s="52"/>
      <c r="D215" s="47"/>
      <c r="E215" s="47"/>
      <c r="F215" s="55"/>
      <c r="G215" s="56"/>
      <c r="H215" s="57"/>
      <c r="I215" s="38"/>
      <c r="J215" s="76"/>
      <c r="K215" s="76"/>
      <c r="L215" s="76"/>
      <c r="M215" s="76"/>
      <c r="N215" s="76"/>
      <c r="O215" s="76"/>
      <c r="P215" s="76"/>
      <c r="Q215" s="76"/>
    </row>
    <row r="216" spans="1:17" ht="15.6">
      <c r="A216" s="45"/>
      <c r="B216" s="54"/>
      <c r="C216" s="52"/>
      <c r="D216" s="47"/>
      <c r="E216" s="47"/>
      <c r="F216" s="55"/>
      <c r="G216" s="57"/>
      <c r="H216" s="57"/>
      <c r="I216" s="38"/>
      <c r="J216" s="76"/>
      <c r="K216" s="76"/>
      <c r="L216" s="76"/>
      <c r="M216" s="76"/>
      <c r="N216" s="76"/>
      <c r="O216" s="76"/>
      <c r="P216" s="76"/>
      <c r="Q216" s="76"/>
    </row>
    <row r="217" spans="1:17" ht="15.6">
      <c r="A217" s="45"/>
      <c r="B217" s="54"/>
      <c r="C217" s="52"/>
      <c r="D217" s="47"/>
      <c r="E217" s="47"/>
      <c r="F217" s="55"/>
      <c r="G217" s="57"/>
      <c r="H217" s="57"/>
      <c r="I217" s="38"/>
      <c r="J217" s="76"/>
      <c r="K217" s="76"/>
      <c r="L217" s="76"/>
      <c r="M217" s="76"/>
      <c r="N217" s="76"/>
      <c r="O217" s="76"/>
      <c r="P217" s="76"/>
      <c r="Q217" s="76"/>
    </row>
    <row r="218" spans="1:17" ht="15.6">
      <c r="A218" s="45"/>
      <c r="B218" s="54"/>
      <c r="C218" s="52"/>
      <c r="D218" s="47"/>
      <c r="E218" s="47"/>
      <c r="F218" s="55"/>
      <c r="G218" s="57"/>
      <c r="H218" s="57"/>
      <c r="I218" s="38"/>
      <c r="J218" s="76"/>
      <c r="K218" s="76"/>
      <c r="L218" s="76"/>
      <c r="M218" s="76"/>
      <c r="N218" s="76"/>
      <c r="O218" s="76"/>
      <c r="P218" s="76"/>
      <c r="Q218" s="76"/>
    </row>
    <row r="219" spans="1:17" ht="15.6">
      <c r="A219" s="45"/>
      <c r="B219" s="54"/>
      <c r="C219" s="52"/>
      <c r="D219" s="47"/>
      <c r="E219" s="47"/>
      <c r="F219" s="55"/>
      <c r="G219" s="56"/>
      <c r="H219" s="57"/>
      <c r="I219" s="38"/>
      <c r="J219" s="76"/>
      <c r="K219" s="76"/>
      <c r="L219" s="76"/>
      <c r="M219" s="76"/>
      <c r="N219" s="76"/>
      <c r="O219" s="76"/>
      <c r="P219" s="76"/>
      <c r="Q219" s="76"/>
    </row>
    <row r="220" spans="1:17" ht="14.45">
      <c r="A220" s="117"/>
      <c r="B220" s="117"/>
      <c r="C220" s="42"/>
      <c r="D220" s="42"/>
      <c r="E220" s="42"/>
      <c r="F220" s="42"/>
      <c r="G220" s="42"/>
      <c r="H220" s="44"/>
      <c r="I220" s="38"/>
      <c r="J220" s="76"/>
      <c r="K220" s="76"/>
      <c r="L220" s="76"/>
      <c r="M220" s="76"/>
      <c r="N220" s="76"/>
      <c r="O220" s="76"/>
      <c r="P220" s="76"/>
      <c r="Q220" s="76"/>
    </row>
    <row r="221" spans="1:17" ht="14.45">
      <c r="A221" s="43"/>
      <c r="B221" s="43"/>
      <c r="C221" s="42"/>
      <c r="D221" s="42"/>
      <c r="E221" s="42"/>
      <c r="F221" s="42"/>
      <c r="G221" s="42"/>
      <c r="H221" s="44"/>
      <c r="I221" s="38"/>
      <c r="J221" s="76"/>
      <c r="K221" s="76"/>
      <c r="L221" s="76"/>
      <c r="M221" s="76"/>
      <c r="N221" s="76"/>
      <c r="O221" s="76"/>
      <c r="P221" s="76"/>
      <c r="Q221" s="76"/>
    </row>
    <row r="222" spans="1:17" ht="15.6">
      <c r="A222" s="45"/>
      <c r="B222" s="54"/>
      <c r="C222" s="52"/>
      <c r="D222" s="47"/>
      <c r="E222" s="47"/>
      <c r="F222" s="47"/>
      <c r="G222" s="47"/>
      <c r="H222" s="47"/>
      <c r="I222" s="38"/>
      <c r="J222" s="76"/>
      <c r="K222" s="76"/>
      <c r="L222" s="76"/>
      <c r="M222" s="76"/>
      <c r="N222" s="76"/>
      <c r="O222" s="76"/>
      <c r="P222" s="76"/>
      <c r="Q222" s="76"/>
    </row>
    <row r="223" spans="1:17" ht="15.6">
      <c r="A223" s="45"/>
      <c r="B223" s="54"/>
      <c r="C223" s="52"/>
      <c r="D223" s="47"/>
      <c r="E223" s="47"/>
      <c r="F223" s="47"/>
      <c r="G223" s="47"/>
      <c r="H223" s="47"/>
      <c r="I223" s="38"/>
      <c r="J223" s="76"/>
      <c r="K223" s="76"/>
      <c r="L223" s="76"/>
      <c r="M223" s="76"/>
      <c r="N223" s="76"/>
      <c r="O223" s="76"/>
      <c r="P223" s="76"/>
      <c r="Q223" s="76"/>
    </row>
    <row r="224" spans="1:17" ht="15.6">
      <c r="A224" s="42"/>
      <c r="B224" s="41"/>
      <c r="C224" s="42"/>
      <c r="D224" s="42"/>
      <c r="E224" s="42"/>
      <c r="F224" s="42"/>
      <c r="G224" s="42"/>
      <c r="H224" s="44"/>
      <c r="I224" s="38"/>
      <c r="J224" s="76"/>
      <c r="K224" s="76"/>
      <c r="L224" s="76"/>
      <c r="M224" s="76"/>
      <c r="N224" s="76"/>
      <c r="O224" s="76"/>
      <c r="P224" s="76"/>
      <c r="Q224" s="76"/>
    </row>
    <row r="225" spans="1:17" ht="15.6">
      <c r="A225" s="57"/>
      <c r="B225" s="54"/>
      <c r="C225" s="52"/>
      <c r="D225" s="52"/>
      <c r="E225" s="55"/>
      <c r="F225" s="55"/>
      <c r="G225" s="56"/>
      <c r="H225" s="57"/>
      <c r="I225" s="38"/>
      <c r="J225" s="76"/>
      <c r="K225" s="76"/>
      <c r="L225" s="76"/>
      <c r="M225" s="76"/>
      <c r="N225" s="76"/>
      <c r="O225" s="76"/>
      <c r="P225" s="76"/>
      <c r="Q225" s="76"/>
    </row>
    <row r="226" spans="1:17" ht="15.6">
      <c r="A226" s="57"/>
      <c r="B226" s="54"/>
      <c r="C226" s="52"/>
      <c r="D226" s="52"/>
      <c r="E226" s="55"/>
      <c r="F226" s="55"/>
      <c r="G226" s="56"/>
      <c r="H226" s="57"/>
      <c r="I226" s="38"/>
      <c r="J226" s="76"/>
      <c r="K226" s="76"/>
      <c r="L226" s="76"/>
      <c r="M226" s="76"/>
      <c r="N226" s="76"/>
      <c r="O226" s="76"/>
      <c r="P226" s="76"/>
      <c r="Q226" s="76"/>
    </row>
    <row r="227" spans="1:17" ht="15.6">
      <c r="A227" s="57"/>
      <c r="B227" s="54"/>
      <c r="C227" s="52"/>
      <c r="D227" s="52"/>
      <c r="E227" s="55"/>
      <c r="F227" s="55"/>
      <c r="G227" s="57"/>
      <c r="H227" s="57"/>
      <c r="I227" s="38"/>
      <c r="J227" s="76"/>
      <c r="K227" s="76"/>
      <c r="L227" s="76"/>
      <c r="M227" s="76"/>
      <c r="N227" s="76"/>
      <c r="O227" s="76"/>
      <c r="P227" s="76"/>
      <c r="Q227" s="76"/>
    </row>
    <row r="228" spans="1:17" ht="15.6">
      <c r="A228" s="57"/>
      <c r="B228" s="54"/>
      <c r="C228" s="52"/>
      <c r="D228" s="52"/>
      <c r="E228" s="55"/>
      <c r="F228" s="55"/>
      <c r="G228" s="56"/>
      <c r="H228" s="57"/>
      <c r="I228" s="38"/>
      <c r="J228" s="76"/>
      <c r="K228" s="76"/>
      <c r="L228" s="76"/>
      <c r="M228" s="76"/>
      <c r="N228" s="76"/>
      <c r="O228" s="76"/>
      <c r="P228" s="76"/>
      <c r="Q228" s="76"/>
    </row>
    <row r="229" spans="1:17" ht="15.6">
      <c r="A229" s="57"/>
      <c r="B229" s="54"/>
      <c r="C229" s="52"/>
      <c r="D229" s="52"/>
      <c r="E229" s="55"/>
      <c r="F229" s="55"/>
      <c r="G229" s="57"/>
      <c r="H229" s="57"/>
      <c r="I229" s="38"/>
      <c r="J229" s="76"/>
      <c r="K229" s="76"/>
      <c r="L229" s="76"/>
      <c r="M229" s="76"/>
      <c r="N229" s="76"/>
      <c r="O229" s="76"/>
      <c r="P229" s="76"/>
      <c r="Q229" s="76"/>
    </row>
    <row r="230" spans="1:17" ht="15.6">
      <c r="A230" s="57"/>
      <c r="B230" s="54"/>
      <c r="C230" s="52"/>
      <c r="D230" s="52"/>
      <c r="E230" s="55"/>
      <c r="F230" s="55"/>
      <c r="G230" s="56"/>
      <c r="H230" s="57"/>
      <c r="I230" s="38"/>
      <c r="J230" s="76"/>
      <c r="K230" s="76"/>
      <c r="L230" s="76"/>
      <c r="M230" s="76"/>
      <c r="N230" s="76"/>
      <c r="O230" s="76"/>
      <c r="P230" s="76"/>
      <c r="Q230" s="76"/>
    </row>
    <row r="231" spans="1:17" ht="15.6">
      <c r="A231" s="57"/>
      <c r="B231" s="54"/>
      <c r="C231" s="52"/>
      <c r="D231" s="52"/>
      <c r="E231" s="55"/>
      <c r="F231" s="55"/>
      <c r="G231" s="56"/>
      <c r="H231" s="57"/>
      <c r="I231" s="38"/>
      <c r="J231" s="76"/>
      <c r="K231" s="76"/>
      <c r="L231" s="76"/>
      <c r="M231" s="76"/>
      <c r="N231" s="76"/>
      <c r="O231" s="76"/>
      <c r="P231" s="76"/>
      <c r="Q231" s="76"/>
    </row>
    <row r="232" spans="1:17" ht="15.6">
      <c r="A232" s="44"/>
      <c r="B232" s="41"/>
      <c r="C232" s="42"/>
      <c r="D232" s="44"/>
      <c r="E232" s="44"/>
      <c r="F232" s="44"/>
      <c r="G232" s="56"/>
      <c r="H232" s="56"/>
      <c r="I232" s="38"/>
      <c r="J232" s="76"/>
      <c r="K232" s="76"/>
      <c r="L232" s="76"/>
      <c r="M232" s="76"/>
      <c r="N232" s="76"/>
      <c r="O232" s="76"/>
      <c r="P232" s="76"/>
      <c r="Q232" s="76"/>
    </row>
    <row r="233" spans="1:17">
      <c r="A233" s="76"/>
      <c r="B233" s="76"/>
      <c r="C233" s="76"/>
      <c r="D233" s="76"/>
      <c r="E233" s="76"/>
      <c r="F233" s="76"/>
      <c r="G233" s="76"/>
      <c r="H233" s="76"/>
      <c r="I233" s="76"/>
      <c r="J233" s="76"/>
      <c r="K233" s="76"/>
      <c r="L233" s="76"/>
      <c r="M233" s="76"/>
      <c r="N233" s="76"/>
      <c r="O233" s="76"/>
      <c r="P233" s="76"/>
      <c r="Q233" s="76"/>
    </row>
    <row r="234" spans="1:17">
      <c r="A234" s="76"/>
      <c r="B234" s="76"/>
      <c r="C234" s="76"/>
      <c r="D234" s="76"/>
      <c r="E234" s="76"/>
      <c r="F234" s="76"/>
      <c r="G234" s="76"/>
      <c r="H234" s="76"/>
      <c r="I234" s="76"/>
      <c r="J234" s="76"/>
      <c r="K234" s="76"/>
      <c r="L234" s="76"/>
      <c r="M234" s="76"/>
      <c r="N234" s="76"/>
      <c r="O234" s="76"/>
      <c r="P234" s="76"/>
      <c r="Q234" s="76"/>
    </row>
    <row r="235" spans="1:17">
      <c r="A235" s="76"/>
      <c r="B235" s="76"/>
      <c r="C235" s="76"/>
      <c r="D235" s="76"/>
      <c r="E235" s="76"/>
      <c r="F235" s="76"/>
      <c r="G235" s="76"/>
      <c r="H235" s="76"/>
      <c r="I235" s="76"/>
      <c r="J235" s="76"/>
      <c r="K235" s="76"/>
      <c r="L235" s="76"/>
      <c r="M235" s="76"/>
      <c r="N235" s="76"/>
      <c r="O235" s="76"/>
      <c r="P235" s="76"/>
      <c r="Q235" s="76"/>
    </row>
    <row r="236" spans="1:17">
      <c r="A236" s="76"/>
      <c r="B236" s="76"/>
      <c r="C236" s="76"/>
      <c r="D236" s="76"/>
      <c r="E236" s="76"/>
      <c r="F236" s="76"/>
      <c r="G236" s="76"/>
      <c r="H236" s="76"/>
      <c r="I236" s="76"/>
      <c r="J236" s="76"/>
      <c r="K236" s="76"/>
      <c r="L236" s="76"/>
      <c r="M236" s="76"/>
      <c r="N236" s="76"/>
      <c r="O236" s="76"/>
      <c r="P236" s="76"/>
      <c r="Q236" s="76"/>
    </row>
    <row r="237" spans="1:17">
      <c r="A237" s="76"/>
      <c r="B237" s="76"/>
      <c r="C237" s="76"/>
      <c r="D237" s="76"/>
      <c r="E237" s="76"/>
      <c r="F237" s="76"/>
      <c r="G237" s="76"/>
      <c r="H237" s="76"/>
      <c r="I237" s="76"/>
      <c r="J237" s="76"/>
      <c r="K237" s="76"/>
      <c r="L237" s="76"/>
      <c r="M237" s="76"/>
      <c r="N237" s="76"/>
      <c r="O237" s="76"/>
      <c r="P237" s="76"/>
      <c r="Q237" s="76"/>
    </row>
    <row r="238" spans="1:17">
      <c r="A238" s="76"/>
      <c r="B238" s="76"/>
      <c r="C238" s="76"/>
      <c r="D238" s="76"/>
      <c r="E238" s="76"/>
      <c r="F238" s="76"/>
      <c r="G238" s="76"/>
      <c r="H238" s="76"/>
      <c r="I238" s="76"/>
      <c r="J238" s="76"/>
      <c r="K238" s="76"/>
      <c r="L238" s="76"/>
      <c r="M238" s="76"/>
      <c r="N238" s="76"/>
      <c r="O238" s="76"/>
      <c r="P238" s="76"/>
      <c r="Q238" s="76"/>
    </row>
    <row r="239" spans="1:17">
      <c r="A239" s="76"/>
      <c r="B239" s="76"/>
      <c r="C239" s="76"/>
      <c r="D239" s="76"/>
      <c r="E239" s="76"/>
      <c r="F239" s="76"/>
      <c r="G239" s="76"/>
      <c r="H239" s="76"/>
      <c r="I239" s="76"/>
      <c r="J239" s="76"/>
      <c r="K239" s="76"/>
      <c r="L239" s="76"/>
      <c r="M239" s="76"/>
      <c r="N239" s="76"/>
      <c r="O239" s="76"/>
      <c r="P239" s="76"/>
      <c r="Q239" s="76"/>
    </row>
    <row r="240" spans="1:17">
      <c r="A240" s="76"/>
      <c r="B240" s="76"/>
      <c r="C240" s="76"/>
      <c r="D240" s="76"/>
      <c r="E240" s="76"/>
      <c r="F240" s="76"/>
      <c r="G240" s="76"/>
      <c r="H240" s="76"/>
      <c r="I240" s="76"/>
      <c r="J240" s="76"/>
      <c r="K240" s="76"/>
      <c r="L240" s="76"/>
      <c r="M240" s="76"/>
      <c r="N240" s="76"/>
      <c r="O240" s="76"/>
      <c r="P240" s="76"/>
      <c r="Q240" s="76"/>
    </row>
    <row r="241" spans="14:17">
      <c r="N241" s="76"/>
      <c r="O241" s="76"/>
      <c r="P241" s="76"/>
      <c r="Q241" s="76"/>
    </row>
    <row r="242" spans="14:17">
      <c r="N242" s="76"/>
      <c r="O242" s="76"/>
      <c r="P242" s="76"/>
      <c r="Q242" s="76"/>
    </row>
    <row r="243" spans="14:17">
      <c r="N243" s="76"/>
      <c r="O243" s="76"/>
      <c r="P243" s="76"/>
      <c r="Q243" s="76"/>
    </row>
    <row r="244" spans="14:17">
      <c r="N244" s="76"/>
      <c r="O244" s="76"/>
      <c r="P244" s="76"/>
      <c r="Q244" s="76"/>
    </row>
    <row r="245" spans="14:17">
      <c r="N245" s="76"/>
      <c r="O245" s="76"/>
      <c r="P245" s="76"/>
      <c r="Q245" s="76"/>
    </row>
    <row r="246" spans="14:17">
      <c r="N246" s="76"/>
      <c r="O246" s="76"/>
      <c r="P246" s="76"/>
      <c r="Q246" s="76"/>
    </row>
    <row r="247" spans="14:17">
      <c r="N247" s="76"/>
      <c r="O247" s="76"/>
      <c r="P247" s="76"/>
      <c r="Q247" s="76"/>
    </row>
    <row r="248" spans="14:17">
      <c r="N248" s="76"/>
      <c r="O248" s="76"/>
      <c r="P248" s="76"/>
      <c r="Q248" s="76"/>
    </row>
    <row r="249" spans="14:17">
      <c r="N249" s="76"/>
      <c r="O249" s="76"/>
      <c r="P249" s="76"/>
      <c r="Q249" s="76"/>
    </row>
    <row r="250" spans="14:17">
      <c r="N250" s="76"/>
      <c r="O250" s="76"/>
      <c r="P250" s="76"/>
      <c r="Q250" s="76"/>
    </row>
    <row r="251" spans="14:17">
      <c r="N251" s="76"/>
      <c r="O251" s="76"/>
      <c r="P251" s="76"/>
      <c r="Q251" s="76"/>
    </row>
    <row r="252" spans="14:17">
      <c r="N252" s="76"/>
      <c r="O252" s="76"/>
      <c r="P252" s="76"/>
      <c r="Q252" s="76"/>
    </row>
    <row r="253" spans="14:17">
      <c r="N253" s="76"/>
      <c r="O253" s="76"/>
      <c r="P253" s="76"/>
      <c r="Q253" s="76"/>
    </row>
    <row r="254" spans="14:17">
      <c r="N254" s="76"/>
      <c r="O254" s="76"/>
      <c r="P254" s="76"/>
      <c r="Q254" s="76"/>
    </row>
    <row r="255" spans="14:17">
      <c r="N255" s="76"/>
      <c r="O255" s="76"/>
      <c r="P255" s="76"/>
      <c r="Q255" s="76"/>
    </row>
    <row r="256" spans="14:17">
      <c r="N256" s="76"/>
      <c r="O256" s="76"/>
      <c r="P256" s="76"/>
      <c r="Q256" s="76"/>
    </row>
    <row r="257" spans="14:17">
      <c r="N257" s="76"/>
      <c r="O257" s="76"/>
      <c r="P257" s="76"/>
      <c r="Q257" s="76"/>
    </row>
    <row r="258" spans="14:17">
      <c r="N258" s="76"/>
      <c r="O258" s="76"/>
      <c r="P258" s="76"/>
      <c r="Q258" s="76"/>
    </row>
    <row r="259" spans="14:17">
      <c r="N259" s="76"/>
      <c r="O259" s="76"/>
      <c r="P259" s="76"/>
      <c r="Q259" s="76"/>
    </row>
    <row r="260" spans="14:17">
      <c r="N260" s="76"/>
      <c r="O260" s="76"/>
      <c r="P260" s="76"/>
      <c r="Q260" s="76"/>
    </row>
    <row r="261" spans="14:17">
      <c r="N261" s="76"/>
      <c r="O261" s="76"/>
      <c r="P261" s="76"/>
      <c r="Q261" s="76"/>
    </row>
    <row r="262" spans="14:17">
      <c r="N262" s="76"/>
      <c r="O262" s="76"/>
      <c r="P262" s="76"/>
      <c r="Q262" s="76"/>
    </row>
    <row r="263" spans="14:17">
      <c r="N263" s="76"/>
      <c r="O263" s="76"/>
      <c r="P263" s="76"/>
      <c r="Q263" s="76"/>
    </row>
    <row r="264" spans="14:17">
      <c r="N264" s="76"/>
      <c r="O264" s="76"/>
      <c r="P264" s="76"/>
      <c r="Q264" s="76"/>
    </row>
    <row r="265" spans="14:17">
      <c r="N265" s="76"/>
      <c r="O265" s="76"/>
      <c r="P265" s="76"/>
      <c r="Q265" s="76"/>
    </row>
    <row r="266" spans="14:17">
      <c r="N266" s="76"/>
      <c r="O266" s="76"/>
      <c r="P266" s="76"/>
      <c r="Q266" s="76"/>
    </row>
    <row r="267" spans="14:17">
      <c r="N267" s="76"/>
      <c r="O267" s="76"/>
      <c r="P267" s="76"/>
      <c r="Q267" s="76"/>
    </row>
    <row r="268" spans="14:17">
      <c r="N268" s="76"/>
      <c r="O268" s="76"/>
      <c r="P268" s="76"/>
      <c r="Q268" s="76"/>
    </row>
    <row r="269" spans="14:17">
      <c r="N269" s="76"/>
      <c r="O269" s="76"/>
      <c r="P269" s="76"/>
      <c r="Q269" s="76"/>
    </row>
    <row r="270" spans="14:17">
      <c r="N270" s="76"/>
      <c r="O270" s="76"/>
      <c r="P270" s="76"/>
      <c r="Q270" s="76"/>
    </row>
    <row r="271" spans="14:17">
      <c r="N271" s="76"/>
      <c r="O271" s="76"/>
      <c r="P271" s="76"/>
      <c r="Q271" s="76"/>
    </row>
    <row r="272" spans="14:17">
      <c r="N272" s="76"/>
      <c r="O272" s="76"/>
      <c r="P272" s="76"/>
      <c r="Q272" s="76"/>
    </row>
    <row r="273" spans="14:17">
      <c r="N273" s="76"/>
      <c r="O273" s="76"/>
      <c r="P273" s="76"/>
      <c r="Q273" s="76"/>
    </row>
    <row r="274" spans="14:17">
      <c r="N274" s="76"/>
      <c r="O274" s="76"/>
      <c r="P274" s="76"/>
      <c r="Q274" s="76"/>
    </row>
    <row r="275" spans="14:17">
      <c r="N275" s="76"/>
      <c r="O275" s="76"/>
      <c r="P275" s="76"/>
      <c r="Q275" s="76"/>
    </row>
    <row r="276" spans="14:17">
      <c r="N276" s="76"/>
      <c r="O276" s="76"/>
      <c r="P276" s="76"/>
      <c r="Q276" s="76"/>
    </row>
    <row r="277" spans="14:17">
      <c r="N277" s="76"/>
      <c r="O277" s="76"/>
      <c r="P277" s="76"/>
      <c r="Q277" s="76"/>
    </row>
    <row r="278" spans="14:17">
      <c r="N278" s="76"/>
      <c r="O278" s="76"/>
      <c r="P278" s="76"/>
      <c r="Q278" s="76"/>
    </row>
    <row r="279" spans="14:17">
      <c r="N279" s="76"/>
      <c r="O279" s="76"/>
      <c r="P279" s="76"/>
      <c r="Q279" s="76"/>
    </row>
    <row r="280" spans="14:17">
      <c r="N280" s="76"/>
      <c r="O280" s="76"/>
      <c r="P280" s="76"/>
      <c r="Q280" s="76"/>
    </row>
    <row r="281" spans="14:17">
      <c r="N281" s="76"/>
      <c r="O281" s="76"/>
      <c r="P281" s="76"/>
      <c r="Q281" s="76"/>
    </row>
    <row r="282" spans="14:17">
      <c r="N282" s="76"/>
      <c r="O282" s="76"/>
      <c r="P282" s="76"/>
      <c r="Q282" s="76"/>
    </row>
    <row r="283" spans="14:17">
      <c r="N283" s="76"/>
      <c r="O283" s="76"/>
      <c r="P283" s="76"/>
      <c r="Q283" s="76"/>
    </row>
    <row r="284" spans="14:17">
      <c r="N284" s="76"/>
      <c r="O284" s="76"/>
      <c r="P284" s="76"/>
      <c r="Q284" s="76"/>
    </row>
    <row r="285" spans="14:17">
      <c r="N285" s="76"/>
      <c r="O285" s="76"/>
      <c r="P285" s="76"/>
      <c r="Q285" s="76"/>
    </row>
    <row r="286" spans="14:17">
      <c r="N286" s="76"/>
      <c r="O286" s="76"/>
      <c r="P286" s="76"/>
      <c r="Q286" s="76"/>
    </row>
    <row r="287" spans="14:17">
      <c r="N287" s="76"/>
      <c r="O287" s="76"/>
      <c r="P287" s="76"/>
      <c r="Q287" s="76"/>
    </row>
    <row r="288" spans="14:17">
      <c r="N288" s="76"/>
      <c r="O288" s="76"/>
      <c r="P288" s="76"/>
      <c r="Q288" s="76"/>
    </row>
    <row r="289" spans="14:17">
      <c r="N289" s="76"/>
      <c r="O289" s="76"/>
      <c r="P289" s="76"/>
      <c r="Q289" s="76"/>
    </row>
    <row r="290" spans="14:17">
      <c r="N290" s="76"/>
      <c r="O290" s="76"/>
      <c r="P290" s="76"/>
      <c r="Q290" s="76"/>
    </row>
    <row r="291" spans="14:17">
      <c r="N291" s="76"/>
      <c r="O291" s="76"/>
      <c r="P291" s="76"/>
      <c r="Q291" s="76"/>
    </row>
    <row r="292" spans="14:17">
      <c r="N292" s="76"/>
      <c r="O292" s="76"/>
      <c r="P292" s="76"/>
      <c r="Q292" s="76"/>
    </row>
    <row r="293" spans="14:17">
      <c r="N293" s="76"/>
      <c r="O293" s="76"/>
      <c r="P293" s="76"/>
      <c r="Q293" s="76"/>
    </row>
    <row r="294" spans="14:17">
      <c r="N294" s="76"/>
      <c r="O294" s="76"/>
      <c r="P294" s="76"/>
      <c r="Q294" s="76"/>
    </row>
    <row r="295" spans="14:17">
      <c r="N295" s="76"/>
      <c r="O295" s="76"/>
      <c r="P295" s="76"/>
      <c r="Q295" s="76"/>
    </row>
    <row r="296" spans="14:17">
      <c r="N296" s="76"/>
      <c r="O296" s="76"/>
      <c r="P296" s="76"/>
      <c r="Q296" s="76"/>
    </row>
    <row r="297" spans="14:17">
      <c r="N297" s="76"/>
      <c r="O297" s="76"/>
      <c r="P297" s="76"/>
      <c r="Q297" s="76"/>
    </row>
    <row r="298" spans="14:17">
      <c r="N298" s="76"/>
      <c r="O298" s="76"/>
      <c r="P298" s="76"/>
      <c r="Q298" s="76"/>
    </row>
    <row r="299" spans="14:17">
      <c r="N299" s="76"/>
      <c r="O299" s="76"/>
      <c r="P299" s="76"/>
      <c r="Q299" s="76"/>
    </row>
    <row r="300" spans="14:17">
      <c r="N300" s="76"/>
      <c r="O300" s="76"/>
      <c r="P300" s="76"/>
      <c r="Q300" s="76"/>
    </row>
    <row r="301" spans="14:17">
      <c r="N301" s="76"/>
      <c r="O301" s="76"/>
      <c r="P301" s="76"/>
      <c r="Q301" s="76"/>
    </row>
    <row r="302" spans="14:17">
      <c r="N302" s="76"/>
      <c r="O302" s="76"/>
      <c r="P302" s="76"/>
      <c r="Q302" s="76"/>
    </row>
    <row r="303" spans="14:17">
      <c r="N303" s="76"/>
      <c r="O303" s="76"/>
      <c r="P303" s="76"/>
      <c r="Q303" s="76"/>
    </row>
    <row r="304" spans="14:17">
      <c r="N304" s="76"/>
      <c r="O304" s="76"/>
      <c r="P304" s="76"/>
      <c r="Q304" s="76"/>
    </row>
    <row r="305" spans="14:17">
      <c r="N305" s="76"/>
      <c r="O305" s="76"/>
      <c r="P305" s="76"/>
      <c r="Q305" s="76"/>
    </row>
    <row r="306" spans="14:17">
      <c r="N306" s="76"/>
      <c r="O306" s="76"/>
      <c r="P306" s="76"/>
      <c r="Q306" s="76"/>
    </row>
    <row r="307" spans="14:17">
      <c r="N307" s="76"/>
      <c r="O307" s="76"/>
      <c r="P307" s="76"/>
      <c r="Q307" s="76"/>
    </row>
  </sheetData>
  <mergeCells count="26">
    <mergeCell ref="B150:J150"/>
    <mergeCell ref="A24:J25"/>
    <mergeCell ref="B9:C9"/>
    <mergeCell ref="A220:B220"/>
    <mergeCell ref="A173:B173"/>
    <mergeCell ref="A179:B179"/>
    <mergeCell ref="A183:B183"/>
    <mergeCell ref="A188:B188"/>
    <mergeCell ref="A202:B202"/>
    <mergeCell ref="A205:B205"/>
    <mergeCell ref="B170:H170"/>
    <mergeCell ref="B14:I14"/>
    <mergeCell ref="B23:H23"/>
    <mergeCell ref="F31:F47"/>
    <mergeCell ref="F49:F119"/>
    <mergeCell ref="B148:H148"/>
    <mergeCell ref="A28:J28"/>
    <mergeCell ref="B5:C5"/>
    <mergeCell ref="D5:I5"/>
    <mergeCell ref="B6:C6"/>
    <mergeCell ref="D6:I6"/>
    <mergeCell ref="B2:J2"/>
    <mergeCell ref="B12:J12"/>
    <mergeCell ref="A16:J16"/>
    <mergeCell ref="A17:J17"/>
    <mergeCell ref="A27:J27"/>
  </mergeCells>
  <pageMargins left="0.7" right="0.7" top="0.75" bottom="0.75" header="0.3" footer="0.3"/>
  <pageSetup paperSize="9" scale="6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15"/>
  <sheetViews>
    <sheetView topLeftCell="A147" zoomScale="70" zoomScaleNormal="70" workbookViewId="0">
      <selection activeCell="B149" sqref="B149:C149"/>
    </sheetView>
  </sheetViews>
  <sheetFormatPr defaultColWidth="9.140625" defaultRowHeight="13.15"/>
  <cols>
    <col min="1" max="1" width="10" style="2" customWidth="1"/>
    <col min="2" max="2" width="58.42578125" style="2" customWidth="1"/>
    <col min="3" max="3" width="68.42578125" style="2" customWidth="1"/>
    <col min="4" max="5" width="12.7109375" style="2" customWidth="1"/>
    <col min="6" max="6" width="1.140625" style="2" customWidth="1"/>
    <col min="7" max="7" width="16.42578125" style="2" customWidth="1"/>
    <col min="8" max="8" width="16.5703125" style="2" customWidth="1"/>
    <col min="9" max="9" width="53.85546875" style="2" customWidth="1"/>
    <col min="10" max="10" width="38.7109375" style="2" customWidth="1"/>
    <col min="11" max="11" width="11.7109375" style="2" customWidth="1"/>
    <col min="12" max="12" width="9.140625" style="2"/>
    <col min="13" max="13" width="92" style="2" customWidth="1"/>
    <col min="14" max="16384" width="9.140625" style="3"/>
  </cols>
  <sheetData>
    <row r="1" spans="1:17" ht="22.9">
      <c r="A1" s="75"/>
      <c r="B1" s="1"/>
      <c r="C1" s="1"/>
      <c r="D1" s="1"/>
      <c r="E1" s="1"/>
      <c r="F1" s="1"/>
      <c r="G1" s="1"/>
      <c r="H1" s="1"/>
      <c r="I1" s="1"/>
      <c r="J1" s="76"/>
      <c r="K1" s="76"/>
      <c r="L1" s="76"/>
      <c r="M1" s="76"/>
      <c r="N1" s="76"/>
      <c r="O1" s="76"/>
      <c r="P1" s="76"/>
      <c r="Q1" s="76"/>
    </row>
    <row r="2" spans="1:17" s="4" customFormat="1" ht="45" customHeight="1">
      <c r="B2" s="112" t="s">
        <v>0</v>
      </c>
      <c r="C2" s="113"/>
      <c r="D2" s="113"/>
      <c r="E2" s="113"/>
      <c r="F2" s="113"/>
      <c r="G2" s="113"/>
      <c r="H2" s="113"/>
      <c r="I2" s="113"/>
      <c r="J2" s="114"/>
    </row>
    <row r="3" spans="1:17" s="4" customFormat="1" ht="21">
      <c r="B3" s="5"/>
      <c r="C3" s="5"/>
      <c r="D3" s="5"/>
      <c r="E3" s="5"/>
      <c r="F3" s="5"/>
      <c r="G3" s="5"/>
      <c r="H3" s="5"/>
      <c r="I3" s="5"/>
    </row>
    <row r="4" spans="1:17">
      <c r="A4" s="76"/>
      <c r="B4" s="6"/>
      <c r="C4" s="6"/>
      <c r="D4" s="6"/>
      <c r="E4" s="6"/>
      <c r="F4" s="6"/>
      <c r="G4" s="6"/>
      <c r="H4" s="6"/>
      <c r="I4" s="76"/>
      <c r="J4" s="76"/>
      <c r="K4" s="76"/>
      <c r="L4" s="76"/>
      <c r="M4" s="76"/>
      <c r="N4" s="76"/>
      <c r="O4" s="76"/>
      <c r="P4" s="76"/>
      <c r="Q4" s="76"/>
    </row>
    <row r="5" spans="1:17" ht="17.45">
      <c r="A5" s="76"/>
      <c r="B5" s="106" t="s">
        <v>1</v>
      </c>
      <c r="C5" s="106"/>
      <c r="D5" s="107"/>
      <c r="E5" s="107"/>
      <c r="F5" s="107"/>
      <c r="G5" s="107"/>
      <c r="H5" s="107"/>
      <c r="I5" s="107"/>
      <c r="J5" s="76"/>
      <c r="K5" s="76"/>
      <c r="L5" s="76"/>
      <c r="M5" s="76"/>
      <c r="N5" s="76"/>
      <c r="O5" s="76"/>
      <c r="P5" s="76"/>
      <c r="Q5" s="76"/>
    </row>
    <row r="6" spans="1:17" ht="17.45">
      <c r="A6" s="76"/>
      <c r="B6" s="106" t="s">
        <v>2</v>
      </c>
      <c r="C6" s="106"/>
      <c r="D6" s="108" t="s">
        <v>3</v>
      </c>
      <c r="E6" s="108"/>
      <c r="F6" s="108"/>
      <c r="G6" s="108"/>
      <c r="H6" s="108"/>
      <c r="I6" s="108"/>
      <c r="J6" s="76"/>
      <c r="K6" s="76"/>
      <c r="L6" s="76"/>
      <c r="M6" s="76"/>
      <c r="N6" s="76"/>
      <c r="O6" s="76"/>
      <c r="P6" s="76"/>
      <c r="Q6" s="76"/>
    </row>
    <row r="7" spans="1:17" ht="17.45">
      <c r="A7" s="76"/>
      <c r="B7" s="25"/>
      <c r="C7" s="25"/>
      <c r="D7" s="67"/>
      <c r="E7" s="67"/>
      <c r="F7" s="67"/>
      <c r="G7" s="67"/>
      <c r="H7" s="67"/>
      <c r="I7" s="67"/>
      <c r="J7" s="76"/>
      <c r="K7" s="76"/>
      <c r="L7" s="76"/>
      <c r="M7" s="76"/>
      <c r="N7" s="76"/>
      <c r="O7" s="76"/>
      <c r="P7" s="76"/>
      <c r="Q7" s="76"/>
    </row>
    <row r="8" spans="1:17" ht="42.75" customHeight="1">
      <c r="A8" s="76"/>
      <c r="B8" s="66" t="s">
        <v>4</v>
      </c>
      <c r="C8" s="66" t="s">
        <v>5</v>
      </c>
      <c r="D8" s="67"/>
      <c r="E8" s="67"/>
      <c r="F8" s="67"/>
      <c r="G8" s="67"/>
      <c r="H8" s="67"/>
      <c r="I8" s="67"/>
      <c r="J8" s="76"/>
      <c r="K8" s="76"/>
      <c r="L8" s="76"/>
      <c r="M8" s="76"/>
      <c r="N8" s="76"/>
      <c r="O8" s="76"/>
      <c r="P8" s="76"/>
      <c r="Q8" s="76"/>
    </row>
    <row r="9" spans="1:17" ht="57" customHeight="1">
      <c r="A9" s="76"/>
      <c r="B9" s="115" t="s">
        <v>6</v>
      </c>
      <c r="C9" s="116"/>
      <c r="D9" s="67"/>
      <c r="E9" s="67"/>
      <c r="F9" s="67"/>
      <c r="G9" s="67"/>
      <c r="H9" s="67"/>
      <c r="I9" s="67"/>
      <c r="J9" s="76"/>
      <c r="K9" s="76"/>
      <c r="L9" s="76"/>
      <c r="M9" s="76"/>
      <c r="N9" s="76"/>
      <c r="O9" s="76"/>
      <c r="P9" s="76"/>
      <c r="Q9" s="76"/>
    </row>
    <row r="10" spans="1:17" ht="17.45">
      <c r="A10" s="76"/>
      <c r="B10" s="25"/>
      <c r="C10" s="25"/>
      <c r="D10" s="67"/>
      <c r="E10" s="67"/>
      <c r="F10" s="67"/>
      <c r="G10" s="67"/>
      <c r="H10" s="67"/>
      <c r="I10" s="67"/>
      <c r="J10" s="76"/>
      <c r="K10" s="76"/>
      <c r="L10" s="76"/>
      <c r="M10" s="76"/>
      <c r="N10" s="76"/>
      <c r="O10" s="76"/>
      <c r="P10" s="76"/>
      <c r="Q10" s="76"/>
    </row>
    <row r="11" spans="1:17">
      <c r="A11" s="76"/>
      <c r="B11" s="6"/>
      <c r="C11" s="6"/>
      <c r="D11" s="6"/>
      <c r="E11" s="6"/>
      <c r="F11" s="6"/>
      <c r="G11" s="6"/>
      <c r="H11" s="6"/>
      <c r="I11" s="76"/>
      <c r="J11" s="76"/>
      <c r="K11" s="76"/>
      <c r="L11" s="76"/>
      <c r="M11" s="76"/>
      <c r="N11" s="76"/>
      <c r="O11" s="76"/>
      <c r="P11" s="76"/>
      <c r="Q11" s="76"/>
    </row>
    <row r="12" spans="1:17" ht="21">
      <c r="A12" s="76"/>
      <c r="B12" s="130"/>
      <c r="C12" s="131"/>
      <c r="D12" s="131"/>
      <c r="E12" s="131"/>
      <c r="F12" s="131"/>
      <c r="G12" s="131"/>
      <c r="H12" s="131"/>
      <c r="I12" s="131"/>
      <c r="J12" s="132"/>
      <c r="K12" s="76"/>
      <c r="L12" s="76"/>
      <c r="M12" s="76"/>
      <c r="N12" s="76"/>
      <c r="O12" s="76"/>
      <c r="P12" s="76"/>
      <c r="Q12" s="76"/>
    </row>
    <row r="13" spans="1:17">
      <c r="A13" s="76"/>
      <c r="B13" s="76"/>
      <c r="C13" s="76"/>
      <c r="D13" s="76"/>
      <c r="E13" s="76"/>
      <c r="F13" s="76"/>
      <c r="G13" s="77" t="s">
        <v>7</v>
      </c>
      <c r="H13" s="77" t="s">
        <v>8</v>
      </c>
      <c r="I13" s="77" t="s">
        <v>9</v>
      </c>
      <c r="J13" s="76"/>
      <c r="K13" s="76"/>
      <c r="L13" s="76"/>
      <c r="M13" s="76"/>
      <c r="N13" s="76"/>
      <c r="O13" s="76"/>
      <c r="P13" s="76"/>
      <c r="Q13" s="76"/>
    </row>
    <row r="14" spans="1:17" ht="46.5" customHeight="1">
      <c r="A14" s="78"/>
      <c r="B14" s="109" t="s">
        <v>354</v>
      </c>
      <c r="C14" s="110"/>
      <c r="D14" s="110"/>
      <c r="E14" s="110"/>
      <c r="F14" s="110"/>
      <c r="G14" s="110"/>
      <c r="H14" s="110"/>
      <c r="I14" s="110"/>
      <c r="J14" s="111"/>
      <c r="K14" s="7"/>
      <c r="L14" s="76"/>
      <c r="M14" s="76"/>
      <c r="N14" s="76"/>
      <c r="O14" s="76"/>
      <c r="P14" s="76"/>
      <c r="Q14" s="76"/>
    </row>
    <row r="15" spans="1:17" ht="63.75" customHeight="1">
      <c r="A15" s="79" t="s">
        <v>11</v>
      </c>
      <c r="B15" s="8" t="s">
        <v>12</v>
      </c>
      <c r="C15" s="8" t="s">
        <v>13</v>
      </c>
      <c r="D15" s="9" t="s">
        <v>14</v>
      </c>
      <c r="E15" s="9" t="s">
        <v>14</v>
      </c>
      <c r="F15" s="9"/>
      <c r="G15" s="9" t="s">
        <v>15</v>
      </c>
      <c r="H15" s="10" t="s">
        <v>355</v>
      </c>
      <c r="I15" s="10" t="s">
        <v>17</v>
      </c>
      <c r="J15" s="80" t="s">
        <v>18</v>
      </c>
      <c r="K15" s="7"/>
      <c r="L15" s="76"/>
      <c r="M15" s="76"/>
      <c r="N15" s="76"/>
      <c r="O15" s="76"/>
      <c r="P15" s="76"/>
      <c r="Q15" s="76"/>
    </row>
    <row r="16" spans="1:17">
      <c r="A16" s="103"/>
      <c r="B16" s="104"/>
      <c r="C16" s="104"/>
      <c r="D16" s="104"/>
      <c r="E16" s="104"/>
      <c r="F16" s="104"/>
      <c r="G16" s="104"/>
      <c r="H16" s="104"/>
      <c r="I16" s="104"/>
      <c r="J16" s="105"/>
      <c r="K16" s="7"/>
      <c r="L16" s="76"/>
      <c r="M16" s="76"/>
      <c r="N16" s="76"/>
      <c r="O16" s="76"/>
      <c r="P16" s="76"/>
      <c r="Q16" s="76"/>
    </row>
    <row r="17" spans="1:17" ht="33" customHeight="1">
      <c r="A17" s="103" t="s">
        <v>262</v>
      </c>
      <c r="B17" s="104"/>
      <c r="C17" s="104"/>
      <c r="D17" s="104"/>
      <c r="E17" s="104"/>
      <c r="F17" s="104"/>
      <c r="G17" s="104"/>
      <c r="H17" s="104"/>
      <c r="I17" s="104"/>
      <c r="J17" s="105"/>
      <c r="K17" s="7"/>
      <c r="L17" s="76"/>
      <c r="M17" s="76"/>
      <c r="N17" s="76"/>
      <c r="O17" s="76"/>
      <c r="P17" s="76"/>
      <c r="Q17" s="76"/>
    </row>
    <row r="18" spans="1:17" ht="145.15">
      <c r="A18" s="81">
        <v>1.1000000000000001</v>
      </c>
      <c r="B18" s="82" t="s">
        <v>20</v>
      </c>
      <c r="C18" s="82" t="s">
        <v>21</v>
      </c>
      <c r="D18" s="81" t="s">
        <v>22</v>
      </c>
      <c r="E18" s="81" t="s">
        <v>23</v>
      </c>
      <c r="F18" s="83"/>
      <c r="G18" s="81"/>
      <c r="H18" s="81">
        <v>490</v>
      </c>
      <c r="I18" s="81">
        <f>G18*H18</f>
        <v>0</v>
      </c>
      <c r="J18" s="84"/>
      <c r="K18" s="7"/>
      <c r="L18" s="76"/>
      <c r="M18" s="76"/>
      <c r="N18" s="76"/>
      <c r="O18" s="76"/>
      <c r="P18" s="76"/>
      <c r="Q18" s="76"/>
    </row>
    <row r="19" spans="1:17" ht="158.44999999999999">
      <c r="A19" s="81">
        <f>A18+0.1</f>
        <v>1.2000000000000002</v>
      </c>
      <c r="B19" s="82" t="s">
        <v>24</v>
      </c>
      <c r="C19" s="82" t="s">
        <v>25</v>
      </c>
      <c r="D19" s="81" t="s">
        <v>22</v>
      </c>
      <c r="E19" s="81" t="s">
        <v>23</v>
      </c>
      <c r="F19" s="83"/>
      <c r="G19" s="81"/>
      <c r="H19" s="81">
        <v>140</v>
      </c>
      <c r="I19" s="81">
        <f>G19*H19</f>
        <v>0</v>
      </c>
      <c r="J19" s="84"/>
      <c r="K19" s="7"/>
      <c r="L19" s="76"/>
      <c r="M19" s="76" t="s">
        <v>26</v>
      </c>
      <c r="N19" s="76"/>
      <c r="O19" s="76"/>
      <c r="P19" s="76"/>
      <c r="Q19" s="76"/>
    </row>
    <row r="20" spans="1:17" ht="135.6" customHeight="1">
      <c r="A20" s="81">
        <f>A19+0.1</f>
        <v>1.3000000000000003</v>
      </c>
      <c r="B20" s="74" t="s">
        <v>263</v>
      </c>
      <c r="C20" s="82" t="s">
        <v>28</v>
      </c>
      <c r="D20" s="81" t="s">
        <v>22</v>
      </c>
      <c r="E20" s="81" t="s">
        <v>23</v>
      </c>
      <c r="F20" s="83"/>
      <c r="G20" s="81"/>
      <c r="H20" s="81">
        <v>28</v>
      </c>
      <c r="I20" s="81">
        <f>G20*H20</f>
        <v>0</v>
      </c>
      <c r="J20" s="84"/>
      <c r="K20" s="7"/>
      <c r="L20" s="76"/>
      <c r="M20" s="76"/>
      <c r="N20" s="76"/>
      <c r="O20" s="76"/>
      <c r="P20" s="76"/>
      <c r="Q20" s="76"/>
    </row>
    <row r="21" spans="1:17" ht="135" customHeight="1">
      <c r="A21" s="81">
        <f>A20+0.1</f>
        <v>1.4000000000000004</v>
      </c>
      <c r="B21" s="82" t="s">
        <v>29</v>
      </c>
      <c r="C21" s="82" t="s">
        <v>30</v>
      </c>
      <c r="D21" s="81" t="s">
        <v>22</v>
      </c>
      <c r="E21" s="81" t="s">
        <v>23</v>
      </c>
      <c r="F21" s="83"/>
      <c r="G21" s="81"/>
      <c r="H21" s="81">
        <v>28</v>
      </c>
      <c r="I21" s="81">
        <f>G21*H21</f>
        <v>0</v>
      </c>
      <c r="J21" s="84"/>
      <c r="K21" s="7"/>
      <c r="L21" s="76"/>
      <c r="M21" s="76"/>
      <c r="N21" s="76"/>
      <c r="O21" s="76"/>
      <c r="P21" s="76"/>
      <c r="Q21" s="76"/>
    </row>
    <row r="22" spans="1:17" ht="132">
      <c r="A22" s="81">
        <f>A21+0.1</f>
        <v>1.5000000000000004</v>
      </c>
      <c r="B22" s="82" t="s">
        <v>31</v>
      </c>
      <c r="C22" s="82" t="s">
        <v>32</v>
      </c>
      <c r="D22" s="81" t="s">
        <v>22</v>
      </c>
      <c r="E22" s="81" t="s">
        <v>23</v>
      </c>
      <c r="F22" s="83"/>
      <c r="G22" s="81"/>
      <c r="H22" s="81">
        <v>14</v>
      </c>
      <c r="I22" s="81">
        <f>G22*H22</f>
        <v>0</v>
      </c>
      <c r="J22" s="84"/>
      <c r="K22" s="7"/>
      <c r="L22" s="76"/>
      <c r="M22" s="76"/>
      <c r="N22" s="76"/>
      <c r="O22" s="76"/>
      <c r="P22" s="76"/>
      <c r="Q22" s="76"/>
    </row>
    <row r="23" spans="1:17" ht="17.45">
      <c r="A23" s="85"/>
      <c r="B23" s="120"/>
      <c r="C23" s="120"/>
      <c r="D23" s="120"/>
      <c r="E23" s="120"/>
      <c r="F23" s="120"/>
      <c r="G23" s="120"/>
      <c r="H23" s="120"/>
      <c r="I23" s="35">
        <f>SUM(I18:I22)</f>
        <v>0</v>
      </c>
      <c r="J23" s="84">
        <f>SUM(J18:J22)</f>
        <v>0</v>
      </c>
      <c r="K23" s="7"/>
      <c r="L23" s="76"/>
      <c r="M23" s="76"/>
      <c r="N23" s="76"/>
      <c r="O23" s="76"/>
      <c r="P23" s="76"/>
      <c r="Q23" s="76"/>
    </row>
    <row r="24" spans="1:17" ht="18" customHeight="1">
      <c r="A24" s="124"/>
      <c r="B24" s="125"/>
      <c r="C24" s="125"/>
      <c r="D24" s="125"/>
      <c r="E24" s="125"/>
      <c r="F24" s="125"/>
      <c r="G24" s="125"/>
      <c r="H24" s="125"/>
      <c r="I24" s="125"/>
      <c r="J24" s="126"/>
      <c r="K24" s="7"/>
      <c r="L24" s="76"/>
      <c r="M24" s="76"/>
      <c r="N24" s="76"/>
      <c r="O24" s="76"/>
      <c r="P24" s="76"/>
      <c r="Q24" s="76"/>
    </row>
    <row r="25" spans="1:17" ht="18" customHeight="1">
      <c r="A25" s="127"/>
      <c r="B25" s="128"/>
      <c r="C25" s="128"/>
      <c r="D25" s="128"/>
      <c r="E25" s="128"/>
      <c r="F25" s="128"/>
      <c r="G25" s="128"/>
      <c r="H25" s="128"/>
      <c r="I25" s="128"/>
      <c r="J25" s="129"/>
      <c r="K25" s="7"/>
      <c r="L25" s="76"/>
      <c r="M25" s="76"/>
      <c r="N25" s="76"/>
      <c r="O25" s="76"/>
      <c r="P25" s="76"/>
      <c r="Q25" s="76"/>
    </row>
    <row r="26" spans="1:17" ht="75.75" customHeight="1">
      <c r="A26" s="79" t="s">
        <v>33</v>
      </c>
      <c r="B26" s="8" t="s">
        <v>12</v>
      </c>
      <c r="C26" s="8" t="s">
        <v>13</v>
      </c>
      <c r="D26" s="9" t="s">
        <v>14</v>
      </c>
      <c r="E26" s="9" t="s">
        <v>14</v>
      </c>
      <c r="F26" s="9"/>
      <c r="G26" s="9" t="s">
        <v>15</v>
      </c>
      <c r="H26" s="10" t="s">
        <v>355</v>
      </c>
      <c r="I26" s="10" t="s">
        <v>17</v>
      </c>
      <c r="J26" s="80" t="s">
        <v>18</v>
      </c>
      <c r="K26" s="7"/>
      <c r="L26" s="76"/>
      <c r="M26" s="76"/>
      <c r="N26" s="76"/>
      <c r="O26" s="76"/>
      <c r="P26" s="76"/>
      <c r="Q26" s="76"/>
    </row>
    <row r="27" spans="1:17" ht="12.75" customHeight="1">
      <c r="A27" s="137"/>
      <c r="B27" s="138"/>
      <c r="C27" s="138"/>
      <c r="D27" s="138"/>
      <c r="E27" s="138"/>
      <c r="F27" s="138"/>
      <c r="G27" s="138"/>
      <c r="H27" s="138"/>
      <c r="I27" s="138"/>
      <c r="J27" s="139"/>
      <c r="K27" s="7"/>
      <c r="L27" s="76"/>
      <c r="M27" s="76"/>
      <c r="N27" s="76"/>
      <c r="O27" s="76"/>
      <c r="P27" s="76"/>
      <c r="Q27" s="76"/>
    </row>
    <row r="28" spans="1:17" ht="28.15" customHeight="1">
      <c r="A28" s="137" t="s">
        <v>264</v>
      </c>
      <c r="B28" s="138"/>
      <c r="C28" s="138"/>
      <c r="D28" s="138"/>
      <c r="E28" s="138"/>
      <c r="F28" s="138"/>
      <c r="G28" s="138"/>
      <c r="H28" s="138"/>
      <c r="I28" s="138"/>
      <c r="J28" s="139"/>
      <c r="K28" s="7"/>
      <c r="L28" s="76"/>
      <c r="M28" s="76"/>
      <c r="N28" s="76"/>
      <c r="O28" s="76"/>
      <c r="P28" s="76"/>
      <c r="Q28" s="76"/>
    </row>
    <row r="29" spans="1:17">
      <c r="A29" s="86"/>
      <c r="B29" s="11"/>
      <c r="C29" s="87"/>
      <c r="D29" s="87"/>
      <c r="E29" s="87"/>
      <c r="F29" s="87"/>
      <c r="G29" s="87"/>
      <c r="H29" s="87"/>
      <c r="I29" s="87"/>
      <c r="J29" s="84"/>
      <c r="K29" s="7"/>
      <c r="L29" s="76"/>
      <c r="M29" s="76"/>
      <c r="N29" s="76"/>
      <c r="O29" s="76"/>
      <c r="P29" s="76"/>
      <c r="Q29" s="76"/>
    </row>
    <row r="30" spans="1:17" ht="10.9" customHeight="1">
      <c r="A30" s="86"/>
      <c r="B30" s="70" t="s">
        <v>35</v>
      </c>
      <c r="C30" s="70" t="s">
        <v>36</v>
      </c>
      <c r="D30" s="87"/>
      <c r="E30" s="87"/>
      <c r="F30" s="87"/>
      <c r="G30" s="87"/>
      <c r="H30" s="87"/>
      <c r="I30" s="87"/>
      <c r="J30" s="84"/>
      <c r="K30" s="7"/>
      <c r="L30" s="76"/>
      <c r="M30" s="76"/>
      <c r="N30" s="76"/>
      <c r="O30" s="76"/>
      <c r="P30" s="76"/>
      <c r="Q30" s="76"/>
    </row>
    <row r="31" spans="1:17" ht="198.6" customHeight="1">
      <c r="A31" s="88">
        <v>2.0099999999999998</v>
      </c>
      <c r="B31" s="68" t="s">
        <v>37</v>
      </c>
      <c r="C31" s="68" t="s">
        <v>38</v>
      </c>
      <c r="D31" s="16" t="s">
        <v>39</v>
      </c>
      <c r="E31" s="16" t="s">
        <v>40</v>
      </c>
      <c r="F31" s="121"/>
      <c r="G31" s="88"/>
      <c r="H31" s="16">
        <v>7000</v>
      </c>
      <c r="I31" s="89">
        <f t="shared" ref="I31:I120" si="0">G31*H31</f>
        <v>0</v>
      </c>
      <c r="J31" s="84"/>
      <c r="K31" s="7"/>
      <c r="L31" s="90"/>
      <c r="M31" s="76"/>
      <c r="N31" s="76"/>
      <c r="O31" s="76"/>
      <c r="P31" s="76"/>
      <c r="Q31" s="76"/>
    </row>
    <row r="32" spans="1:17" ht="239.45" customHeight="1">
      <c r="A32" s="88">
        <f t="shared" ref="A32:A42" si="1">A31+0.01</f>
        <v>2.0199999999999996</v>
      </c>
      <c r="B32" s="68" t="s">
        <v>265</v>
      </c>
      <c r="C32" s="68" t="s">
        <v>42</v>
      </c>
      <c r="D32" s="16" t="s">
        <v>43</v>
      </c>
      <c r="E32" s="16" t="s">
        <v>44</v>
      </c>
      <c r="F32" s="121"/>
      <c r="G32" s="88"/>
      <c r="H32" s="16">
        <v>70</v>
      </c>
      <c r="I32" s="89">
        <f t="shared" si="0"/>
        <v>0</v>
      </c>
      <c r="J32" s="84"/>
      <c r="K32" s="7"/>
      <c r="L32" s="91"/>
      <c r="M32" s="76"/>
      <c r="N32" s="76"/>
      <c r="O32" s="76"/>
      <c r="P32" s="76"/>
      <c r="Q32" s="76"/>
    </row>
    <row r="33" spans="1:17" ht="278.45" customHeight="1">
      <c r="A33" s="88">
        <f t="shared" si="1"/>
        <v>2.0299999999999994</v>
      </c>
      <c r="B33" s="68" t="s">
        <v>266</v>
      </c>
      <c r="C33" s="68" t="s">
        <v>267</v>
      </c>
      <c r="D33" s="16" t="s">
        <v>43</v>
      </c>
      <c r="E33" s="16" t="s">
        <v>44</v>
      </c>
      <c r="F33" s="121"/>
      <c r="G33" s="88"/>
      <c r="H33" s="16">
        <v>70</v>
      </c>
      <c r="I33" s="89">
        <f t="shared" si="0"/>
        <v>0</v>
      </c>
      <c r="J33" s="84"/>
      <c r="K33" s="7"/>
      <c r="L33" s="91"/>
      <c r="M33" s="76"/>
      <c r="N33" s="76"/>
      <c r="O33" s="76"/>
      <c r="P33" s="76"/>
      <c r="Q33" s="76"/>
    </row>
    <row r="34" spans="1:17" ht="90" customHeight="1">
      <c r="A34" s="88">
        <f t="shared" si="1"/>
        <v>2.0399999999999991</v>
      </c>
      <c r="B34" s="68" t="s">
        <v>47</v>
      </c>
      <c r="C34" s="68" t="s">
        <v>48</v>
      </c>
      <c r="D34" s="16" t="s">
        <v>43</v>
      </c>
      <c r="E34" s="16" t="s">
        <v>44</v>
      </c>
      <c r="F34" s="121"/>
      <c r="G34" s="88"/>
      <c r="H34" s="13">
        <v>70</v>
      </c>
      <c r="I34" s="89">
        <f t="shared" si="0"/>
        <v>0</v>
      </c>
      <c r="J34" s="84"/>
      <c r="K34" s="7"/>
      <c r="L34" s="14"/>
      <c r="M34" s="76"/>
      <c r="N34" s="76"/>
      <c r="O34" s="76"/>
      <c r="P34" s="76"/>
      <c r="Q34" s="76"/>
    </row>
    <row r="35" spans="1:17" ht="164.45" customHeight="1">
      <c r="A35" s="88">
        <f>A34+0.01</f>
        <v>2.0499999999999989</v>
      </c>
      <c r="B35" s="68" t="s">
        <v>49</v>
      </c>
      <c r="C35" s="68" t="s">
        <v>50</v>
      </c>
      <c r="D35" s="16" t="s">
        <v>43</v>
      </c>
      <c r="E35" s="16" t="s">
        <v>44</v>
      </c>
      <c r="F35" s="121"/>
      <c r="G35" s="88"/>
      <c r="H35" s="13">
        <v>70</v>
      </c>
      <c r="I35" s="89">
        <f t="shared" si="0"/>
        <v>0</v>
      </c>
      <c r="J35" s="84"/>
      <c r="K35" s="7"/>
      <c r="L35" s="14"/>
      <c r="M35" s="76"/>
      <c r="N35" s="76"/>
      <c r="O35" s="76"/>
      <c r="P35" s="76"/>
      <c r="Q35" s="76"/>
    </row>
    <row r="36" spans="1:17" ht="44.25" customHeight="1">
      <c r="A36" s="88">
        <f>A35+0.01</f>
        <v>2.0599999999999987</v>
      </c>
      <c r="B36" s="68" t="s">
        <v>51</v>
      </c>
      <c r="C36" s="68" t="s">
        <v>52</v>
      </c>
      <c r="D36" s="16" t="s">
        <v>43</v>
      </c>
      <c r="E36" s="16" t="s">
        <v>44</v>
      </c>
      <c r="F36" s="121"/>
      <c r="G36" s="88"/>
      <c r="H36" s="13">
        <v>700</v>
      </c>
      <c r="I36" s="89">
        <f t="shared" si="0"/>
        <v>0</v>
      </c>
      <c r="J36" s="84"/>
      <c r="K36" s="7"/>
      <c r="L36" s="14"/>
      <c r="M36" s="76"/>
      <c r="N36" s="76"/>
      <c r="O36" s="76"/>
      <c r="P36" s="76"/>
      <c r="Q36" s="76"/>
    </row>
    <row r="37" spans="1:17" ht="60" customHeight="1">
      <c r="A37" s="88">
        <f>A36+0.01</f>
        <v>2.0699999999999985</v>
      </c>
      <c r="B37" s="68" t="s">
        <v>53</v>
      </c>
      <c r="C37" s="68" t="s">
        <v>54</v>
      </c>
      <c r="D37" s="16" t="s">
        <v>43</v>
      </c>
      <c r="E37" s="16" t="s">
        <v>44</v>
      </c>
      <c r="F37" s="121"/>
      <c r="G37" s="88"/>
      <c r="H37" s="16">
        <v>70</v>
      </c>
      <c r="I37" s="89">
        <f t="shared" si="0"/>
        <v>0</v>
      </c>
      <c r="J37" s="84"/>
      <c r="K37" s="7"/>
      <c r="L37" s="91"/>
      <c r="M37" s="76"/>
      <c r="N37" s="76"/>
      <c r="O37" s="76"/>
      <c r="P37" s="76"/>
      <c r="Q37" s="76"/>
    </row>
    <row r="38" spans="1:17" ht="52.9">
      <c r="A38" s="88">
        <f t="shared" si="1"/>
        <v>2.0799999999999983</v>
      </c>
      <c r="B38" s="68" t="s">
        <v>55</v>
      </c>
      <c r="C38" s="68" t="s">
        <v>56</v>
      </c>
      <c r="D38" s="16" t="s">
        <v>43</v>
      </c>
      <c r="E38" s="16" t="s">
        <v>44</v>
      </c>
      <c r="F38" s="121"/>
      <c r="G38" s="88"/>
      <c r="H38" s="16">
        <v>70</v>
      </c>
      <c r="I38" s="89">
        <f t="shared" si="0"/>
        <v>0</v>
      </c>
      <c r="J38" s="84"/>
      <c r="K38" s="7"/>
      <c r="L38" s="91"/>
      <c r="M38" s="76"/>
      <c r="N38" s="76"/>
      <c r="O38" s="76"/>
      <c r="P38" s="76"/>
      <c r="Q38" s="76"/>
    </row>
    <row r="39" spans="1:17" ht="354.6" customHeight="1">
      <c r="A39" s="88">
        <f t="shared" si="1"/>
        <v>2.0899999999999981</v>
      </c>
      <c r="B39" s="68" t="s">
        <v>57</v>
      </c>
      <c r="C39" s="68" t="s">
        <v>58</v>
      </c>
      <c r="D39" s="16" t="s">
        <v>22</v>
      </c>
      <c r="E39" s="16" t="s">
        <v>23</v>
      </c>
      <c r="F39" s="121"/>
      <c r="G39" s="88"/>
      <c r="H39" s="16">
        <v>70</v>
      </c>
      <c r="I39" s="89">
        <f t="shared" si="0"/>
        <v>0</v>
      </c>
      <c r="J39" s="84"/>
      <c r="K39" s="7"/>
      <c r="L39" s="91"/>
      <c r="M39" s="76"/>
      <c r="N39" s="76"/>
      <c r="O39" s="76"/>
      <c r="P39" s="76"/>
      <c r="Q39" s="76"/>
    </row>
    <row r="40" spans="1:17" ht="218.25" customHeight="1">
      <c r="A40" s="88">
        <f t="shared" si="1"/>
        <v>2.0999999999999979</v>
      </c>
      <c r="B40" s="68" t="s">
        <v>59</v>
      </c>
      <c r="C40" s="68" t="s">
        <v>60</v>
      </c>
      <c r="D40" s="16" t="s">
        <v>22</v>
      </c>
      <c r="E40" s="16" t="s">
        <v>23</v>
      </c>
      <c r="F40" s="121"/>
      <c r="G40" s="88"/>
      <c r="H40" s="16">
        <v>70</v>
      </c>
      <c r="I40" s="89">
        <f t="shared" si="0"/>
        <v>0</v>
      </c>
      <c r="J40" s="84"/>
      <c r="K40" s="7"/>
      <c r="L40" s="91"/>
      <c r="M40" s="76"/>
      <c r="N40" s="76"/>
      <c r="O40" s="76"/>
      <c r="P40" s="76"/>
      <c r="Q40" s="76"/>
    </row>
    <row r="41" spans="1:17" ht="189.6" customHeight="1">
      <c r="A41" s="88">
        <f t="shared" si="1"/>
        <v>2.1099999999999977</v>
      </c>
      <c r="B41" s="68" t="s">
        <v>61</v>
      </c>
      <c r="C41" s="68" t="s">
        <v>62</v>
      </c>
      <c r="D41" s="16" t="s">
        <v>22</v>
      </c>
      <c r="E41" s="16" t="s">
        <v>23</v>
      </c>
      <c r="F41" s="121"/>
      <c r="G41" s="88"/>
      <c r="H41" s="16">
        <v>70</v>
      </c>
      <c r="I41" s="89">
        <f t="shared" si="0"/>
        <v>0</v>
      </c>
      <c r="J41" s="84"/>
      <c r="K41" s="7"/>
      <c r="L41" s="91"/>
      <c r="M41" s="76"/>
      <c r="N41" s="76"/>
      <c r="O41" s="76"/>
      <c r="P41" s="76"/>
      <c r="Q41" s="76"/>
    </row>
    <row r="42" spans="1:17" ht="105.6">
      <c r="A42" s="88">
        <f t="shared" si="1"/>
        <v>2.1199999999999974</v>
      </c>
      <c r="B42" s="68" t="s">
        <v>63</v>
      </c>
      <c r="C42" s="68" t="s">
        <v>64</v>
      </c>
      <c r="D42" s="16" t="s">
        <v>22</v>
      </c>
      <c r="E42" s="16" t="s">
        <v>23</v>
      </c>
      <c r="F42" s="121"/>
      <c r="G42" s="88"/>
      <c r="H42" s="16">
        <v>70</v>
      </c>
      <c r="I42" s="89">
        <f t="shared" si="0"/>
        <v>0</v>
      </c>
      <c r="J42" s="84"/>
      <c r="K42" s="7"/>
      <c r="L42" s="91"/>
      <c r="M42" s="76"/>
      <c r="N42" s="76"/>
      <c r="O42" s="76"/>
      <c r="P42" s="76"/>
      <c r="Q42" s="76"/>
    </row>
    <row r="43" spans="1:17" ht="172.15" customHeight="1">
      <c r="A43" s="88">
        <f>A42+0.01</f>
        <v>2.1299999999999972</v>
      </c>
      <c r="B43" s="68" t="s">
        <v>65</v>
      </c>
      <c r="C43" s="68" t="s">
        <v>66</v>
      </c>
      <c r="D43" s="16" t="s">
        <v>22</v>
      </c>
      <c r="E43" s="16" t="s">
        <v>23</v>
      </c>
      <c r="F43" s="121"/>
      <c r="G43" s="88"/>
      <c r="H43" s="16">
        <v>70</v>
      </c>
      <c r="I43" s="89">
        <f t="shared" si="0"/>
        <v>0</v>
      </c>
      <c r="J43" s="84"/>
      <c r="K43" s="7"/>
      <c r="L43" s="91"/>
      <c r="M43" s="76"/>
      <c r="N43" s="76"/>
      <c r="O43" s="76"/>
      <c r="P43" s="76"/>
      <c r="Q43" s="76"/>
    </row>
    <row r="44" spans="1:17" ht="159.75" customHeight="1">
      <c r="A44" s="88">
        <f>A43+0.01</f>
        <v>2.139999999999997</v>
      </c>
      <c r="B44" s="68" t="s">
        <v>67</v>
      </c>
      <c r="C44" s="68" t="s">
        <v>68</v>
      </c>
      <c r="D44" s="16" t="s">
        <v>22</v>
      </c>
      <c r="E44" s="16" t="s">
        <v>23</v>
      </c>
      <c r="F44" s="121"/>
      <c r="G44" s="88"/>
      <c r="H44" s="16">
        <v>70</v>
      </c>
      <c r="I44" s="89">
        <f t="shared" si="0"/>
        <v>0</v>
      </c>
      <c r="J44" s="84"/>
      <c r="K44" s="7"/>
      <c r="L44" s="91"/>
      <c r="M44" s="76"/>
      <c r="N44" s="76"/>
      <c r="O44" s="76"/>
      <c r="P44" s="76"/>
      <c r="Q44" s="76"/>
    </row>
    <row r="45" spans="1:17">
      <c r="A45" s="88"/>
      <c r="B45" s="70" t="s">
        <v>69</v>
      </c>
      <c r="C45" s="70" t="s">
        <v>70</v>
      </c>
      <c r="D45" s="16"/>
      <c r="E45" s="16"/>
      <c r="F45" s="121"/>
      <c r="G45" s="88"/>
      <c r="H45" s="16"/>
      <c r="I45" s="89">
        <f t="shared" si="0"/>
        <v>0</v>
      </c>
      <c r="J45" s="84"/>
      <c r="K45" s="7"/>
      <c r="L45" s="91"/>
      <c r="M45" s="76"/>
      <c r="N45" s="76"/>
      <c r="O45" s="76"/>
      <c r="P45" s="76"/>
      <c r="Q45" s="76"/>
    </row>
    <row r="46" spans="1:17" ht="293.25" customHeight="1">
      <c r="A46" s="88">
        <f>A44+0.01</f>
        <v>2.1499999999999968</v>
      </c>
      <c r="B46" s="68" t="s">
        <v>71</v>
      </c>
      <c r="C46" s="68" t="s">
        <v>72</v>
      </c>
      <c r="D46" s="16" t="s">
        <v>73</v>
      </c>
      <c r="E46" s="16" t="s">
        <v>44</v>
      </c>
      <c r="F46" s="121"/>
      <c r="G46" s="88"/>
      <c r="H46" s="16">
        <v>7000</v>
      </c>
      <c r="I46" s="89">
        <f t="shared" si="0"/>
        <v>0</v>
      </c>
      <c r="J46" s="84"/>
      <c r="K46" s="7"/>
      <c r="L46" s="91"/>
      <c r="M46" s="76"/>
      <c r="N46" s="76"/>
      <c r="O46" s="76"/>
      <c r="P46" s="76"/>
      <c r="Q46" s="76"/>
    </row>
    <row r="47" spans="1:17" ht="311.25" customHeight="1">
      <c r="A47" s="88">
        <f>A46+0.01</f>
        <v>2.1599999999999966</v>
      </c>
      <c r="B47" s="68" t="s">
        <v>75</v>
      </c>
      <c r="C47" s="68" t="s">
        <v>76</v>
      </c>
      <c r="D47" s="16" t="s">
        <v>43</v>
      </c>
      <c r="E47" s="16" t="s">
        <v>44</v>
      </c>
      <c r="F47" s="122"/>
      <c r="G47" s="88"/>
      <c r="H47" s="16">
        <v>70</v>
      </c>
      <c r="I47" s="89">
        <f t="shared" si="0"/>
        <v>0</v>
      </c>
      <c r="J47" s="84"/>
      <c r="K47" s="7"/>
      <c r="L47" s="91"/>
      <c r="M47" s="76"/>
      <c r="N47" s="76"/>
      <c r="O47" s="76"/>
      <c r="P47" s="76"/>
      <c r="Q47" s="76"/>
    </row>
    <row r="48" spans="1:17" ht="158.44999999999999">
      <c r="A48" s="88">
        <f>A47+0.01</f>
        <v>2.1699999999999964</v>
      </c>
      <c r="B48" s="68" t="s">
        <v>78</v>
      </c>
      <c r="C48" s="68" t="s">
        <v>79</v>
      </c>
      <c r="D48" s="16" t="s">
        <v>22</v>
      </c>
      <c r="E48" s="16" t="s">
        <v>23</v>
      </c>
      <c r="F48" s="60"/>
      <c r="G48" s="88"/>
      <c r="H48" s="16">
        <v>70</v>
      </c>
      <c r="I48" s="89">
        <f t="shared" si="0"/>
        <v>0</v>
      </c>
      <c r="J48" s="84"/>
      <c r="K48" s="7"/>
      <c r="L48" s="91"/>
      <c r="M48" s="76"/>
      <c r="N48" s="76"/>
      <c r="O48" s="76"/>
      <c r="P48" s="76"/>
      <c r="Q48" s="76"/>
    </row>
    <row r="49" spans="1:17" ht="150.75" customHeight="1">
      <c r="A49" s="88">
        <f>A48+0.01</f>
        <v>2.1799999999999962</v>
      </c>
      <c r="B49" s="68" t="s">
        <v>80</v>
      </c>
      <c r="C49" s="68" t="s">
        <v>81</v>
      </c>
      <c r="D49" s="16" t="s">
        <v>22</v>
      </c>
      <c r="E49" s="16" t="s">
        <v>23</v>
      </c>
      <c r="F49" s="121"/>
      <c r="G49" s="88"/>
      <c r="H49" s="16">
        <v>70</v>
      </c>
      <c r="I49" s="89">
        <f t="shared" si="0"/>
        <v>0</v>
      </c>
      <c r="J49" s="84"/>
      <c r="K49" s="7"/>
      <c r="L49" s="91"/>
      <c r="M49" s="76"/>
      <c r="N49" s="76"/>
      <c r="O49" s="76"/>
      <c r="P49" s="76"/>
      <c r="Q49" s="76"/>
    </row>
    <row r="50" spans="1:17">
      <c r="A50" s="88"/>
      <c r="B50" s="70" t="s">
        <v>82</v>
      </c>
      <c r="C50" s="70" t="s">
        <v>83</v>
      </c>
      <c r="D50" s="16"/>
      <c r="E50" s="16"/>
      <c r="F50" s="121"/>
      <c r="G50" s="88"/>
      <c r="H50" s="16"/>
      <c r="I50" s="89"/>
      <c r="J50" s="84"/>
      <c r="K50" s="7"/>
      <c r="L50" s="91"/>
      <c r="M50" s="76"/>
      <c r="N50" s="76"/>
      <c r="O50" s="76"/>
      <c r="P50" s="76"/>
      <c r="Q50" s="76"/>
    </row>
    <row r="51" spans="1:17" ht="214.9" customHeight="1">
      <c r="A51" s="88">
        <f>A49+0.01</f>
        <v>2.1899999999999959</v>
      </c>
      <c r="B51" s="68" t="s">
        <v>268</v>
      </c>
      <c r="C51" s="68" t="s">
        <v>85</v>
      </c>
      <c r="D51" s="16" t="s">
        <v>39</v>
      </c>
      <c r="E51" s="16" t="s">
        <v>40</v>
      </c>
      <c r="F51" s="121"/>
      <c r="G51" s="88"/>
      <c r="H51" s="16">
        <v>7000</v>
      </c>
      <c r="I51" s="89">
        <f t="shared" si="0"/>
        <v>0</v>
      </c>
      <c r="J51" s="84"/>
      <c r="K51" s="7"/>
      <c r="L51" s="91"/>
      <c r="M51" s="76"/>
      <c r="N51" s="76"/>
      <c r="O51" s="76"/>
      <c r="P51" s="76"/>
      <c r="Q51" s="76"/>
    </row>
    <row r="52" spans="1:17" ht="266.25" customHeight="1">
      <c r="A52" s="88">
        <f t="shared" ref="A52:A56" si="2">A51+0.01</f>
        <v>2.1999999999999957</v>
      </c>
      <c r="B52" s="68" t="s">
        <v>269</v>
      </c>
      <c r="C52" s="68" t="s">
        <v>87</v>
      </c>
      <c r="D52" s="16" t="s">
        <v>39</v>
      </c>
      <c r="E52" s="16" t="s">
        <v>40</v>
      </c>
      <c r="F52" s="121"/>
      <c r="G52" s="88"/>
      <c r="H52" s="16">
        <v>7000</v>
      </c>
      <c r="I52" s="89">
        <f t="shared" si="0"/>
        <v>0</v>
      </c>
      <c r="J52" s="84"/>
      <c r="K52" s="7"/>
      <c r="L52" s="91"/>
      <c r="M52" s="76"/>
      <c r="N52" s="76"/>
      <c r="O52" s="76"/>
      <c r="P52" s="76"/>
      <c r="Q52" s="76"/>
    </row>
    <row r="53" spans="1:17" ht="93.75" customHeight="1">
      <c r="A53" s="88">
        <f t="shared" si="2"/>
        <v>2.2099999999999955</v>
      </c>
      <c r="B53" s="68" t="s">
        <v>88</v>
      </c>
      <c r="C53" s="68" t="s">
        <v>89</v>
      </c>
      <c r="D53" s="16" t="s">
        <v>22</v>
      </c>
      <c r="E53" s="16" t="s">
        <v>23</v>
      </c>
      <c r="F53" s="121"/>
      <c r="G53" s="88"/>
      <c r="H53" s="16">
        <v>70</v>
      </c>
      <c r="I53" s="89">
        <f t="shared" si="0"/>
        <v>0</v>
      </c>
      <c r="J53" s="84"/>
      <c r="K53" s="7"/>
      <c r="L53" s="91"/>
      <c r="M53" s="76"/>
      <c r="N53" s="76"/>
      <c r="O53" s="76"/>
      <c r="P53" s="76"/>
      <c r="Q53" s="76"/>
    </row>
    <row r="54" spans="1:17" ht="96.6" customHeight="1">
      <c r="A54" s="88">
        <f t="shared" si="2"/>
        <v>2.2199999999999953</v>
      </c>
      <c r="B54" s="68" t="s">
        <v>90</v>
      </c>
      <c r="C54" s="68" t="s">
        <v>91</v>
      </c>
      <c r="D54" s="16" t="s">
        <v>22</v>
      </c>
      <c r="E54" s="16" t="s">
        <v>23</v>
      </c>
      <c r="F54" s="121"/>
      <c r="G54" s="88"/>
      <c r="H54" s="16">
        <v>700</v>
      </c>
      <c r="I54" s="89">
        <f t="shared" si="0"/>
        <v>0</v>
      </c>
      <c r="J54" s="84"/>
      <c r="K54" s="7"/>
      <c r="L54" s="91"/>
      <c r="M54" s="76"/>
      <c r="N54" s="76"/>
      <c r="O54" s="76"/>
      <c r="P54" s="76"/>
      <c r="Q54" s="76"/>
    </row>
    <row r="55" spans="1:17" ht="97.9" customHeight="1">
      <c r="A55" s="88">
        <f t="shared" si="2"/>
        <v>2.2299999999999951</v>
      </c>
      <c r="B55" s="68" t="s">
        <v>92</v>
      </c>
      <c r="C55" s="68" t="s">
        <v>93</v>
      </c>
      <c r="D55" s="16" t="s">
        <v>22</v>
      </c>
      <c r="E55" s="16" t="s">
        <v>23</v>
      </c>
      <c r="F55" s="121"/>
      <c r="G55" s="88"/>
      <c r="H55" s="16">
        <v>700</v>
      </c>
      <c r="I55" s="89">
        <f t="shared" si="0"/>
        <v>0</v>
      </c>
      <c r="J55" s="84"/>
      <c r="K55" s="7"/>
      <c r="L55" s="91"/>
      <c r="M55" s="76"/>
      <c r="N55" s="76"/>
      <c r="O55" s="76"/>
      <c r="P55" s="76"/>
      <c r="Q55" s="76"/>
    </row>
    <row r="56" spans="1:17" ht="110.25" customHeight="1">
      <c r="A56" s="88">
        <f t="shared" si="2"/>
        <v>2.2399999999999949</v>
      </c>
      <c r="B56" s="68" t="s">
        <v>94</v>
      </c>
      <c r="C56" s="68" t="s">
        <v>95</v>
      </c>
      <c r="D56" s="16" t="s">
        <v>22</v>
      </c>
      <c r="E56" s="16" t="s">
        <v>23</v>
      </c>
      <c r="F56" s="121"/>
      <c r="G56" s="88"/>
      <c r="H56" s="16">
        <v>700</v>
      </c>
      <c r="I56" s="89">
        <f t="shared" si="0"/>
        <v>0</v>
      </c>
      <c r="J56" s="84"/>
      <c r="K56" s="7"/>
      <c r="L56" s="91"/>
      <c r="M56" s="76"/>
      <c r="N56" s="76"/>
      <c r="O56" s="76"/>
      <c r="P56" s="76"/>
      <c r="Q56" s="76"/>
    </row>
    <row r="57" spans="1:17">
      <c r="A57" s="88"/>
      <c r="B57" s="70" t="s">
        <v>96</v>
      </c>
      <c r="C57" s="70" t="s">
        <v>97</v>
      </c>
      <c r="D57" s="16"/>
      <c r="E57" s="16"/>
      <c r="F57" s="121"/>
      <c r="G57" s="88"/>
      <c r="H57" s="16"/>
      <c r="I57" s="89">
        <f t="shared" si="0"/>
        <v>0</v>
      </c>
      <c r="J57" s="84"/>
      <c r="K57" s="7"/>
      <c r="L57" s="91"/>
      <c r="M57" s="76"/>
      <c r="N57" s="76"/>
      <c r="O57" s="76"/>
      <c r="P57" s="76"/>
      <c r="Q57" s="76"/>
    </row>
    <row r="58" spans="1:17" ht="140.25" customHeight="1">
      <c r="A58" s="88">
        <f>A56+0.01</f>
        <v>2.2499999999999947</v>
      </c>
      <c r="B58" s="68" t="s">
        <v>98</v>
      </c>
      <c r="C58" s="68" t="s">
        <v>99</v>
      </c>
      <c r="D58" s="16" t="s">
        <v>39</v>
      </c>
      <c r="E58" s="16" t="s">
        <v>40</v>
      </c>
      <c r="F58" s="121"/>
      <c r="G58" s="88"/>
      <c r="H58" s="16">
        <v>7000</v>
      </c>
      <c r="I58" s="89">
        <f t="shared" si="0"/>
        <v>0</v>
      </c>
      <c r="J58" s="84"/>
      <c r="K58" s="7"/>
      <c r="L58" s="91"/>
      <c r="M58" s="76"/>
      <c r="N58" s="76"/>
      <c r="O58" s="76"/>
      <c r="P58" s="76"/>
      <c r="Q58" s="76"/>
    </row>
    <row r="59" spans="1:17" ht="126.75" customHeight="1">
      <c r="A59" s="88">
        <f>A58+0.01</f>
        <v>2.2599999999999945</v>
      </c>
      <c r="B59" s="68" t="s">
        <v>100</v>
      </c>
      <c r="C59" s="68" t="s">
        <v>101</v>
      </c>
      <c r="D59" s="16" t="s">
        <v>39</v>
      </c>
      <c r="E59" s="16" t="s">
        <v>40</v>
      </c>
      <c r="F59" s="121"/>
      <c r="G59" s="88"/>
      <c r="H59" s="16">
        <v>7000</v>
      </c>
      <c r="I59" s="89">
        <f t="shared" si="0"/>
        <v>0</v>
      </c>
      <c r="J59" s="84"/>
      <c r="K59" s="7"/>
      <c r="L59" s="91"/>
      <c r="M59" s="76"/>
      <c r="N59" s="76"/>
      <c r="O59" s="76"/>
      <c r="P59" s="76"/>
      <c r="Q59" s="76"/>
    </row>
    <row r="60" spans="1:17" ht="149.25" customHeight="1">
      <c r="A60" s="88">
        <f>A59+0.01</f>
        <v>2.2699999999999942</v>
      </c>
      <c r="B60" s="68" t="s">
        <v>102</v>
      </c>
      <c r="C60" s="68" t="s">
        <v>103</v>
      </c>
      <c r="D60" s="16" t="s">
        <v>39</v>
      </c>
      <c r="E60" s="16" t="s">
        <v>40</v>
      </c>
      <c r="F60" s="121"/>
      <c r="G60" s="88"/>
      <c r="H60" s="16">
        <v>7000</v>
      </c>
      <c r="I60" s="89">
        <f t="shared" si="0"/>
        <v>0</v>
      </c>
      <c r="J60" s="84"/>
      <c r="K60" s="7"/>
      <c r="L60" s="91"/>
      <c r="M60" s="76"/>
      <c r="N60" s="76"/>
      <c r="O60" s="76"/>
      <c r="P60" s="76"/>
      <c r="Q60" s="76"/>
    </row>
    <row r="61" spans="1:17" ht="69" customHeight="1">
      <c r="A61" s="88">
        <f>A60+0.01</f>
        <v>2.279999999999994</v>
      </c>
      <c r="B61" s="68" t="s">
        <v>104</v>
      </c>
      <c r="C61" s="68" t="s">
        <v>105</v>
      </c>
      <c r="D61" s="16" t="s">
        <v>106</v>
      </c>
      <c r="E61" s="16" t="s">
        <v>107</v>
      </c>
      <c r="F61" s="121"/>
      <c r="G61" s="88"/>
      <c r="H61" s="16">
        <v>140</v>
      </c>
      <c r="I61" s="89">
        <f t="shared" si="0"/>
        <v>0</v>
      </c>
      <c r="J61" s="84"/>
      <c r="K61" s="7"/>
      <c r="L61" s="91"/>
      <c r="M61" s="76"/>
      <c r="N61" s="76"/>
      <c r="O61" s="76"/>
      <c r="P61" s="76"/>
      <c r="Q61" s="76"/>
    </row>
    <row r="62" spans="1:17" ht="67.150000000000006" customHeight="1">
      <c r="A62" s="88">
        <f t="shared" ref="A62:A63" si="3">A61+0.01</f>
        <v>2.2899999999999938</v>
      </c>
      <c r="B62" s="68" t="s">
        <v>108</v>
      </c>
      <c r="C62" s="68" t="s">
        <v>109</v>
      </c>
      <c r="D62" s="16" t="s">
        <v>106</v>
      </c>
      <c r="E62" s="16" t="s">
        <v>107</v>
      </c>
      <c r="F62" s="121"/>
      <c r="G62" s="88"/>
      <c r="H62" s="16">
        <v>280</v>
      </c>
      <c r="I62" s="89">
        <f t="shared" si="0"/>
        <v>0</v>
      </c>
      <c r="J62" s="84"/>
      <c r="K62" s="7"/>
      <c r="L62" s="91"/>
      <c r="M62" s="76"/>
      <c r="N62" s="76"/>
      <c r="O62" s="76"/>
      <c r="P62" s="76"/>
      <c r="Q62" s="76"/>
    </row>
    <row r="63" spans="1:17" ht="149.25" customHeight="1">
      <c r="A63" s="88">
        <f t="shared" si="3"/>
        <v>2.2999999999999936</v>
      </c>
      <c r="B63" s="68" t="s">
        <v>110</v>
      </c>
      <c r="C63" s="68" t="s">
        <v>111</v>
      </c>
      <c r="D63" s="16" t="s">
        <v>106</v>
      </c>
      <c r="E63" s="16" t="s">
        <v>107</v>
      </c>
      <c r="F63" s="121"/>
      <c r="G63" s="88"/>
      <c r="H63" s="16">
        <v>280</v>
      </c>
      <c r="I63" s="89">
        <f t="shared" si="0"/>
        <v>0</v>
      </c>
      <c r="J63" s="84"/>
      <c r="K63" s="7"/>
      <c r="L63" s="91"/>
      <c r="M63" s="76"/>
      <c r="N63" s="76"/>
      <c r="O63" s="76"/>
      <c r="P63" s="76"/>
      <c r="Q63" s="76"/>
    </row>
    <row r="64" spans="1:17" ht="92.45">
      <c r="A64" s="88">
        <f>A63+0.01</f>
        <v>2.3099999999999934</v>
      </c>
      <c r="B64" s="68" t="s">
        <v>112</v>
      </c>
      <c r="C64" s="68" t="s">
        <v>113</v>
      </c>
      <c r="D64" s="16" t="s">
        <v>22</v>
      </c>
      <c r="E64" s="16" t="s">
        <v>23</v>
      </c>
      <c r="F64" s="121"/>
      <c r="G64" s="88"/>
      <c r="H64" s="16">
        <v>280</v>
      </c>
      <c r="I64" s="89">
        <f t="shared" si="0"/>
        <v>0</v>
      </c>
      <c r="J64" s="84"/>
      <c r="K64" s="7"/>
      <c r="L64" s="91"/>
      <c r="M64" s="76"/>
      <c r="N64" s="76"/>
      <c r="O64" s="76"/>
      <c r="P64" s="76"/>
      <c r="Q64" s="76"/>
    </row>
    <row r="65" spans="1:17" ht="105.6">
      <c r="A65" s="88">
        <f>A64+0.01</f>
        <v>2.3199999999999932</v>
      </c>
      <c r="B65" s="68" t="s">
        <v>114</v>
      </c>
      <c r="C65" s="68" t="s">
        <v>115</v>
      </c>
      <c r="D65" s="16" t="s">
        <v>106</v>
      </c>
      <c r="E65" s="16" t="s">
        <v>107</v>
      </c>
      <c r="F65" s="121"/>
      <c r="G65" s="88"/>
      <c r="H65" s="16">
        <v>280</v>
      </c>
      <c r="I65" s="89">
        <f t="shared" si="0"/>
        <v>0</v>
      </c>
      <c r="J65" s="84"/>
      <c r="K65" s="7"/>
      <c r="L65" s="91"/>
      <c r="M65" s="76"/>
      <c r="N65" s="76"/>
      <c r="O65" s="76"/>
      <c r="P65" s="76"/>
      <c r="Q65" s="76"/>
    </row>
    <row r="66" spans="1:17" ht="115.5" customHeight="1">
      <c r="A66" s="88">
        <f t="shared" ref="A66:A79" si="4">A65+0.01</f>
        <v>2.329999999999993</v>
      </c>
      <c r="B66" s="68" t="s">
        <v>116</v>
      </c>
      <c r="C66" s="68" t="s">
        <v>117</v>
      </c>
      <c r="D66" s="16" t="s">
        <v>106</v>
      </c>
      <c r="E66" s="16" t="s">
        <v>107</v>
      </c>
      <c r="F66" s="121"/>
      <c r="G66" s="88"/>
      <c r="H66" s="16">
        <v>280</v>
      </c>
      <c r="I66" s="89">
        <f t="shared" si="0"/>
        <v>0</v>
      </c>
      <c r="J66" s="84"/>
      <c r="K66" s="7"/>
      <c r="L66" s="91"/>
      <c r="M66" s="76"/>
      <c r="N66" s="76"/>
      <c r="O66" s="76"/>
      <c r="P66" s="76"/>
      <c r="Q66" s="76"/>
    </row>
    <row r="67" spans="1:17" ht="109.5" customHeight="1">
      <c r="A67" s="88">
        <f t="shared" si="4"/>
        <v>2.3399999999999928</v>
      </c>
      <c r="B67" s="68" t="s">
        <v>118</v>
      </c>
      <c r="C67" s="68" t="s">
        <v>119</v>
      </c>
      <c r="D67" s="16" t="s">
        <v>106</v>
      </c>
      <c r="E67" s="16" t="s">
        <v>107</v>
      </c>
      <c r="F67" s="121"/>
      <c r="G67" s="88"/>
      <c r="H67" s="16">
        <v>280</v>
      </c>
      <c r="I67" s="89">
        <f t="shared" si="0"/>
        <v>0</v>
      </c>
      <c r="J67" s="84"/>
      <c r="K67" s="7"/>
      <c r="L67" s="91"/>
      <c r="M67" s="76"/>
      <c r="N67" s="76"/>
      <c r="O67" s="76"/>
      <c r="P67" s="76"/>
      <c r="Q67" s="76"/>
    </row>
    <row r="68" spans="1:17" ht="112.5" customHeight="1">
      <c r="A68" s="88">
        <f t="shared" si="4"/>
        <v>2.3499999999999925</v>
      </c>
      <c r="B68" s="68" t="s">
        <v>120</v>
      </c>
      <c r="C68" s="68" t="s">
        <v>121</v>
      </c>
      <c r="D68" s="16" t="s">
        <v>106</v>
      </c>
      <c r="E68" s="16" t="s">
        <v>107</v>
      </c>
      <c r="F68" s="121"/>
      <c r="G68" s="88"/>
      <c r="H68" s="16">
        <v>280</v>
      </c>
      <c r="I68" s="89">
        <f t="shared" si="0"/>
        <v>0</v>
      </c>
      <c r="J68" s="84"/>
      <c r="K68" s="7"/>
      <c r="L68" s="91"/>
      <c r="M68" s="76"/>
      <c r="N68" s="76"/>
      <c r="O68" s="76"/>
      <c r="P68" s="76"/>
      <c r="Q68" s="76"/>
    </row>
    <row r="69" spans="1:17" ht="108" customHeight="1">
      <c r="A69" s="88">
        <f t="shared" si="4"/>
        <v>2.3599999999999923</v>
      </c>
      <c r="B69" s="68" t="s">
        <v>122</v>
      </c>
      <c r="C69" s="68" t="s">
        <v>123</v>
      </c>
      <c r="D69" s="16" t="s">
        <v>124</v>
      </c>
      <c r="E69" s="16" t="s">
        <v>125</v>
      </c>
      <c r="F69" s="121"/>
      <c r="G69" s="88"/>
      <c r="H69" s="16">
        <v>280</v>
      </c>
      <c r="I69" s="89">
        <f t="shared" si="0"/>
        <v>0</v>
      </c>
      <c r="J69" s="84"/>
      <c r="K69" s="7"/>
      <c r="L69" s="91"/>
      <c r="M69" s="76"/>
      <c r="N69" s="76"/>
      <c r="O69" s="76"/>
      <c r="P69" s="76"/>
      <c r="Q69" s="76"/>
    </row>
    <row r="70" spans="1:17" ht="92.45">
      <c r="A70" s="88">
        <f t="shared" si="4"/>
        <v>2.3699999999999921</v>
      </c>
      <c r="B70" s="68" t="s">
        <v>126</v>
      </c>
      <c r="C70" s="68" t="s">
        <v>127</v>
      </c>
      <c r="D70" s="16" t="s">
        <v>124</v>
      </c>
      <c r="E70" s="16" t="s">
        <v>125</v>
      </c>
      <c r="F70" s="121"/>
      <c r="G70" s="88"/>
      <c r="H70" s="16">
        <v>350</v>
      </c>
      <c r="I70" s="89">
        <f t="shared" si="0"/>
        <v>0</v>
      </c>
      <c r="J70" s="84"/>
      <c r="K70" s="7"/>
      <c r="L70" s="91"/>
      <c r="M70" s="76"/>
      <c r="N70" s="76"/>
      <c r="O70" s="76"/>
      <c r="P70" s="76"/>
      <c r="Q70" s="76"/>
    </row>
    <row r="71" spans="1:17" ht="89.25" customHeight="1">
      <c r="A71" s="88">
        <f t="shared" si="4"/>
        <v>2.3799999999999919</v>
      </c>
      <c r="B71" s="68" t="s">
        <v>128</v>
      </c>
      <c r="C71" s="68" t="s">
        <v>129</v>
      </c>
      <c r="D71" s="16" t="s">
        <v>124</v>
      </c>
      <c r="E71" s="16" t="s">
        <v>125</v>
      </c>
      <c r="F71" s="121"/>
      <c r="G71" s="88"/>
      <c r="H71" s="16">
        <v>1400</v>
      </c>
      <c r="I71" s="89">
        <f t="shared" si="0"/>
        <v>0</v>
      </c>
      <c r="J71" s="84"/>
      <c r="K71" s="7"/>
      <c r="L71" s="91"/>
      <c r="M71" s="76"/>
      <c r="N71" s="76"/>
      <c r="O71" s="76"/>
      <c r="P71" s="76"/>
      <c r="Q71" s="76"/>
    </row>
    <row r="72" spans="1:17" ht="158.44999999999999">
      <c r="A72" s="88">
        <f t="shared" si="4"/>
        <v>2.3899999999999917</v>
      </c>
      <c r="B72" s="68" t="s">
        <v>270</v>
      </c>
      <c r="C72" s="68" t="s">
        <v>131</v>
      </c>
      <c r="D72" s="16" t="s">
        <v>124</v>
      </c>
      <c r="E72" s="16" t="s">
        <v>125</v>
      </c>
      <c r="F72" s="121"/>
      <c r="G72" s="88"/>
      <c r="H72" s="16">
        <v>1400</v>
      </c>
      <c r="I72" s="89">
        <f t="shared" si="0"/>
        <v>0</v>
      </c>
      <c r="J72" s="84"/>
      <c r="K72" s="7"/>
      <c r="L72" s="91"/>
      <c r="M72" s="76"/>
      <c r="N72" s="76"/>
      <c r="O72" s="76"/>
      <c r="P72" s="76"/>
      <c r="Q72" s="76"/>
    </row>
    <row r="73" spans="1:17" ht="86.45" customHeight="1">
      <c r="A73" s="88">
        <f t="shared" si="4"/>
        <v>2.3999999999999915</v>
      </c>
      <c r="B73" s="68" t="s">
        <v>132</v>
      </c>
      <c r="C73" s="68" t="s">
        <v>133</v>
      </c>
      <c r="D73" s="16" t="s">
        <v>22</v>
      </c>
      <c r="E73" s="16" t="s">
        <v>23</v>
      </c>
      <c r="F73" s="121"/>
      <c r="G73" s="88"/>
      <c r="H73" s="16">
        <v>140</v>
      </c>
      <c r="I73" s="89">
        <f t="shared" si="0"/>
        <v>0</v>
      </c>
      <c r="J73" s="84"/>
      <c r="K73" s="7"/>
      <c r="L73" s="91"/>
      <c r="M73" s="76"/>
      <c r="N73" s="76"/>
      <c r="O73" s="76"/>
      <c r="P73" s="76"/>
      <c r="Q73" s="76"/>
    </row>
    <row r="74" spans="1:17" ht="105.6">
      <c r="A74" s="88">
        <f t="shared" si="4"/>
        <v>2.4099999999999913</v>
      </c>
      <c r="B74" s="68" t="s">
        <v>134</v>
      </c>
      <c r="C74" s="68" t="s">
        <v>135</v>
      </c>
      <c r="D74" s="16" t="s">
        <v>124</v>
      </c>
      <c r="E74" s="16" t="s">
        <v>125</v>
      </c>
      <c r="F74" s="121"/>
      <c r="G74" s="88"/>
      <c r="H74" s="16">
        <v>1400</v>
      </c>
      <c r="I74" s="89">
        <f t="shared" si="0"/>
        <v>0</v>
      </c>
      <c r="J74" s="84"/>
      <c r="K74" s="7"/>
      <c r="L74" s="91"/>
      <c r="M74" s="76"/>
      <c r="N74" s="76"/>
      <c r="O74" s="76"/>
      <c r="P74" s="76"/>
      <c r="Q74" s="76"/>
    </row>
    <row r="75" spans="1:17" ht="118.9">
      <c r="A75" s="88">
        <f t="shared" si="4"/>
        <v>2.419999999999991</v>
      </c>
      <c r="B75" s="68" t="s">
        <v>136</v>
      </c>
      <c r="C75" s="68" t="s">
        <v>137</v>
      </c>
      <c r="D75" s="16" t="s">
        <v>124</v>
      </c>
      <c r="E75" s="16" t="s">
        <v>125</v>
      </c>
      <c r="F75" s="121"/>
      <c r="G75" s="88"/>
      <c r="H75" s="16">
        <v>350</v>
      </c>
      <c r="I75" s="89">
        <f t="shared" si="0"/>
        <v>0</v>
      </c>
      <c r="J75" s="84"/>
      <c r="K75" s="7"/>
      <c r="L75" s="91"/>
      <c r="M75" s="76"/>
      <c r="N75" s="76"/>
      <c r="O75" s="76"/>
      <c r="P75" s="76"/>
      <c r="Q75" s="76"/>
    </row>
    <row r="76" spans="1:17" ht="102.6" customHeight="1">
      <c r="A76" s="88">
        <f t="shared" si="4"/>
        <v>2.4299999999999908</v>
      </c>
      <c r="B76" s="144" t="s">
        <v>356</v>
      </c>
      <c r="C76" s="144" t="s">
        <v>139</v>
      </c>
      <c r="D76" s="16" t="s">
        <v>22</v>
      </c>
      <c r="E76" s="16" t="s">
        <v>23</v>
      </c>
      <c r="F76" s="121"/>
      <c r="G76" s="88"/>
      <c r="H76" s="16">
        <v>350</v>
      </c>
      <c r="I76" s="89">
        <f t="shared" si="0"/>
        <v>0</v>
      </c>
      <c r="J76" s="84"/>
      <c r="K76" s="7"/>
      <c r="L76" s="91"/>
      <c r="M76" s="76"/>
      <c r="N76" s="76"/>
      <c r="O76" s="76"/>
      <c r="P76" s="76"/>
      <c r="Q76" s="76"/>
    </row>
    <row r="77" spans="1:17" ht="106.9" customHeight="1">
      <c r="A77" s="88">
        <f t="shared" si="4"/>
        <v>2.4399999999999906</v>
      </c>
      <c r="B77" s="144" t="s">
        <v>140</v>
      </c>
      <c r="C77" s="144" t="s">
        <v>141</v>
      </c>
      <c r="D77" s="16" t="s">
        <v>22</v>
      </c>
      <c r="E77" s="16" t="s">
        <v>23</v>
      </c>
      <c r="F77" s="121"/>
      <c r="G77" s="88"/>
      <c r="H77" s="16">
        <v>350</v>
      </c>
      <c r="I77" s="89">
        <f t="shared" si="0"/>
        <v>0</v>
      </c>
      <c r="J77" s="84"/>
      <c r="K77" s="7"/>
      <c r="L77" s="91"/>
      <c r="M77" s="76"/>
      <c r="N77" s="76"/>
      <c r="O77" s="76"/>
      <c r="P77" s="76"/>
      <c r="Q77" s="76"/>
    </row>
    <row r="78" spans="1:17" ht="158.44999999999999">
      <c r="A78" s="88">
        <f t="shared" si="4"/>
        <v>2.4499999999999904</v>
      </c>
      <c r="B78" s="68" t="s">
        <v>271</v>
      </c>
      <c r="C78" s="68" t="s">
        <v>143</v>
      </c>
      <c r="D78" s="16" t="s">
        <v>124</v>
      </c>
      <c r="E78" s="16" t="s">
        <v>125</v>
      </c>
      <c r="F78" s="121"/>
      <c r="G78" s="88"/>
      <c r="H78" s="16">
        <v>70</v>
      </c>
      <c r="I78" s="89">
        <f t="shared" si="0"/>
        <v>0</v>
      </c>
      <c r="J78" s="84"/>
      <c r="K78" s="7"/>
      <c r="L78" s="91"/>
      <c r="M78" s="76"/>
      <c r="N78" s="76"/>
      <c r="O78" s="76"/>
      <c r="P78" s="76"/>
      <c r="Q78" s="76"/>
    </row>
    <row r="79" spans="1:17" ht="80.45" customHeight="1">
      <c r="A79" s="88">
        <f t="shared" si="4"/>
        <v>2.4599999999999902</v>
      </c>
      <c r="B79" s="68" t="s">
        <v>144</v>
      </c>
      <c r="C79" s="68" t="s">
        <v>145</v>
      </c>
      <c r="D79" s="16" t="s">
        <v>39</v>
      </c>
      <c r="E79" s="16" t="s">
        <v>40</v>
      </c>
      <c r="F79" s="121"/>
      <c r="G79" s="88"/>
      <c r="H79" s="16">
        <v>700</v>
      </c>
      <c r="I79" s="89">
        <f t="shared" si="0"/>
        <v>0</v>
      </c>
      <c r="J79" s="84"/>
      <c r="K79" s="7"/>
      <c r="L79" s="91"/>
      <c r="M79" s="76"/>
      <c r="N79" s="76"/>
      <c r="O79" s="76"/>
      <c r="P79" s="76"/>
      <c r="Q79" s="76"/>
    </row>
    <row r="80" spans="1:17">
      <c r="A80" s="88"/>
      <c r="B80" s="71" t="s">
        <v>146</v>
      </c>
      <c r="C80" s="70" t="s">
        <v>147</v>
      </c>
      <c r="D80" s="16"/>
      <c r="E80" s="16"/>
      <c r="F80" s="121"/>
      <c r="G80" s="88"/>
      <c r="H80" s="16"/>
      <c r="I80" s="89"/>
      <c r="J80" s="84"/>
      <c r="K80" s="7"/>
      <c r="L80" s="91"/>
      <c r="M80" s="76"/>
      <c r="N80" s="76"/>
      <c r="O80" s="76"/>
      <c r="P80" s="76"/>
      <c r="Q80" s="76"/>
    </row>
    <row r="81" spans="1:17" ht="273.60000000000002" customHeight="1">
      <c r="A81" s="88"/>
      <c r="B81" s="69" t="s">
        <v>148</v>
      </c>
      <c r="C81" s="68" t="s">
        <v>149</v>
      </c>
      <c r="D81" s="16"/>
      <c r="E81" s="16"/>
      <c r="F81" s="121"/>
      <c r="G81" s="88"/>
      <c r="H81" s="16"/>
      <c r="I81" s="89"/>
      <c r="J81" s="84"/>
      <c r="K81" s="7"/>
      <c r="L81" s="91"/>
      <c r="M81" s="76"/>
      <c r="N81" s="76"/>
      <c r="O81" s="76"/>
      <c r="P81" s="76"/>
      <c r="Q81" s="76"/>
    </row>
    <row r="82" spans="1:17" ht="45" customHeight="1">
      <c r="A82" s="88">
        <f>A79+0.01</f>
        <v>2.46999999999999</v>
      </c>
      <c r="B82" s="68" t="s">
        <v>357</v>
      </c>
      <c r="C82" s="68" t="s">
        <v>358</v>
      </c>
      <c r="D82" s="16"/>
      <c r="E82" s="16"/>
      <c r="F82" s="121"/>
      <c r="G82" s="88"/>
      <c r="H82" s="16">
        <v>74</v>
      </c>
      <c r="I82" s="89">
        <v>0</v>
      </c>
      <c r="J82" s="84"/>
      <c r="K82" s="7"/>
      <c r="L82" s="91"/>
      <c r="M82" s="76"/>
      <c r="N82" s="76"/>
      <c r="O82" s="76"/>
      <c r="P82" s="76"/>
      <c r="Q82" s="76"/>
    </row>
    <row r="83" spans="1:17" ht="47.25" customHeight="1">
      <c r="A83" s="88">
        <f>A82+0.01</f>
        <v>2.4799999999999898</v>
      </c>
      <c r="B83" s="68" t="s">
        <v>359</v>
      </c>
      <c r="C83" s="68" t="s">
        <v>360</v>
      </c>
      <c r="D83" s="16"/>
      <c r="E83" s="16"/>
      <c r="F83" s="121"/>
      <c r="G83" s="88"/>
      <c r="H83" s="16">
        <v>22</v>
      </c>
      <c r="I83" s="89">
        <v>0</v>
      </c>
      <c r="J83" s="84"/>
      <c r="K83" s="7"/>
      <c r="L83" s="91"/>
      <c r="M83" s="76"/>
      <c r="N83" s="76"/>
      <c r="O83" s="76"/>
      <c r="P83" s="76"/>
      <c r="Q83" s="76"/>
    </row>
    <row r="84" spans="1:17" ht="45" customHeight="1">
      <c r="A84" s="88">
        <f t="shared" ref="A84:A89" si="5">A83+0.01</f>
        <v>2.4899999999999896</v>
      </c>
      <c r="B84" s="68" t="s">
        <v>361</v>
      </c>
      <c r="C84" s="68" t="s">
        <v>362</v>
      </c>
      <c r="D84" s="16"/>
      <c r="E84" s="16"/>
      <c r="F84" s="121"/>
      <c r="G84" s="88"/>
      <c r="H84" s="16">
        <v>4</v>
      </c>
      <c r="I84" s="89">
        <v>0</v>
      </c>
      <c r="J84" s="84"/>
      <c r="K84" s="7"/>
      <c r="L84" s="91"/>
      <c r="M84" s="76"/>
      <c r="N84" s="76"/>
      <c r="O84" s="76"/>
      <c r="P84" s="76"/>
      <c r="Q84" s="76"/>
    </row>
    <row r="85" spans="1:17" ht="45" customHeight="1">
      <c r="A85" s="88">
        <f t="shared" si="5"/>
        <v>2.4999999999999893</v>
      </c>
      <c r="B85" s="68" t="s">
        <v>363</v>
      </c>
      <c r="C85" s="68" t="s">
        <v>364</v>
      </c>
      <c r="D85" s="16"/>
      <c r="E85" s="16"/>
      <c r="F85" s="121"/>
      <c r="G85" s="88"/>
      <c r="H85" s="16">
        <v>148</v>
      </c>
      <c r="I85" s="89">
        <v>0</v>
      </c>
      <c r="J85" s="84"/>
      <c r="K85" s="7"/>
      <c r="L85" s="91"/>
      <c r="M85" s="76"/>
      <c r="N85" s="76"/>
      <c r="O85" s="76"/>
      <c r="P85" s="76"/>
      <c r="Q85" s="76"/>
    </row>
    <row r="86" spans="1:17" ht="45" customHeight="1">
      <c r="A86" s="88">
        <f t="shared" si="5"/>
        <v>2.5099999999999891</v>
      </c>
      <c r="B86" s="68" t="s">
        <v>365</v>
      </c>
      <c r="C86" s="68" t="s">
        <v>366</v>
      </c>
      <c r="D86" s="16"/>
      <c r="E86" s="16"/>
      <c r="F86" s="121"/>
      <c r="G86" s="88"/>
      <c r="H86" s="16">
        <v>44</v>
      </c>
      <c r="I86" s="89">
        <v>0</v>
      </c>
      <c r="J86" s="84"/>
      <c r="K86" s="7"/>
      <c r="L86" s="91"/>
      <c r="M86" s="76"/>
      <c r="N86" s="76"/>
      <c r="O86" s="76"/>
      <c r="P86" s="76"/>
      <c r="Q86" s="76"/>
    </row>
    <row r="87" spans="1:17" ht="45" customHeight="1">
      <c r="A87" s="88">
        <f>A86+0.01</f>
        <v>2.5199999999999889</v>
      </c>
      <c r="B87" s="68" t="s">
        <v>367</v>
      </c>
      <c r="C87" s="68" t="s">
        <v>368</v>
      </c>
      <c r="D87" s="16"/>
      <c r="E87" s="16"/>
      <c r="F87" s="121"/>
      <c r="G87" s="88"/>
      <c r="H87" s="16">
        <v>8</v>
      </c>
      <c r="I87" s="89">
        <v>0</v>
      </c>
      <c r="J87" s="84"/>
      <c r="K87" s="7"/>
      <c r="L87" s="91"/>
      <c r="M87" s="76"/>
      <c r="N87" s="76"/>
      <c r="O87" s="76"/>
      <c r="P87" s="76"/>
      <c r="Q87" s="76"/>
    </row>
    <row r="88" spans="1:17" ht="45" customHeight="1">
      <c r="A88" s="88">
        <f t="shared" si="5"/>
        <v>2.5299999999999887</v>
      </c>
      <c r="B88" s="68" t="s">
        <v>369</v>
      </c>
      <c r="C88" s="68" t="s">
        <v>370</v>
      </c>
      <c r="D88" s="16"/>
      <c r="E88" s="16"/>
      <c r="F88" s="121"/>
      <c r="G88" s="88"/>
      <c r="H88" s="16">
        <v>148</v>
      </c>
      <c r="I88" s="89">
        <v>0</v>
      </c>
      <c r="J88" s="84"/>
      <c r="K88" s="7"/>
      <c r="L88" s="91"/>
      <c r="M88" s="76"/>
      <c r="N88" s="76"/>
      <c r="O88" s="76"/>
      <c r="P88" s="76"/>
      <c r="Q88" s="76"/>
    </row>
    <row r="89" spans="1:17" ht="45" customHeight="1">
      <c r="A89" s="88">
        <f t="shared" si="5"/>
        <v>2.5399999999999885</v>
      </c>
      <c r="B89" s="68" t="s">
        <v>371</v>
      </c>
      <c r="C89" s="68" t="s">
        <v>372</v>
      </c>
      <c r="D89" s="16"/>
      <c r="E89" s="16"/>
      <c r="F89" s="121"/>
      <c r="G89" s="88"/>
      <c r="H89" s="16">
        <v>44</v>
      </c>
      <c r="I89" s="89">
        <v>0</v>
      </c>
      <c r="J89" s="84"/>
      <c r="K89" s="7"/>
      <c r="L89" s="91"/>
      <c r="M89" s="76"/>
      <c r="N89" s="76"/>
      <c r="O89" s="76"/>
      <c r="P89" s="76"/>
      <c r="Q89" s="76"/>
    </row>
    <row r="90" spans="1:17" ht="45" customHeight="1">
      <c r="A90" s="88">
        <f>A89+0.01</f>
        <v>2.5499999999999883</v>
      </c>
      <c r="B90" s="68" t="s">
        <v>373</v>
      </c>
      <c r="C90" s="68" t="s">
        <v>374</v>
      </c>
      <c r="D90" s="16"/>
      <c r="E90" s="16"/>
      <c r="F90" s="121"/>
      <c r="G90" s="88"/>
      <c r="H90" s="16">
        <v>8</v>
      </c>
      <c r="I90" s="89">
        <v>0</v>
      </c>
      <c r="J90" s="84"/>
      <c r="K90" s="7"/>
      <c r="L90" s="91"/>
      <c r="M90" s="76"/>
      <c r="N90" s="76"/>
      <c r="O90" s="76"/>
      <c r="P90" s="76"/>
      <c r="Q90" s="76"/>
    </row>
    <row r="91" spans="1:17" ht="45" customHeight="1">
      <c r="A91" s="88">
        <f t="shared" ref="A91:A99" si="6">A90+0.01</f>
        <v>2.5599999999999881</v>
      </c>
      <c r="B91" s="68" t="s">
        <v>375</v>
      </c>
      <c r="C91" s="68" t="s">
        <v>376</v>
      </c>
      <c r="D91" s="16"/>
      <c r="E91" s="16"/>
      <c r="F91" s="121"/>
      <c r="G91" s="88"/>
      <c r="H91" s="16">
        <v>37</v>
      </c>
      <c r="I91" s="89">
        <v>0</v>
      </c>
      <c r="J91" s="84"/>
      <c r="K91" s="7"/>
      <c r="L91" s="91"/>
      <c r="M91" s="76"/>
      <c r="N91" s="76"/>
      <c r="O91" s="76"/>
      <c r="P91" s="76"/>
      <c r="Q91" s="76"/>
    </row>
    <row r="92" spans="1:17" ht="45" customHeight="1">
      <c r="A92" s="88">
        <f t="shared" si="6"/>
        <v>2.5699999999999878</v>
      </c>
      <c r="B92" s="68" t="s">
        <v>377</v>
      </c>
      <c r="C92" s="68" t="s">
        <v>378</v>
      </c>
      <c r="D92" s="16"/>
      <c r="E92" s="16"/>
      <c r="F92" s="121"/>
      <c r="G92" s="88"/>
      <c r="H92" s="16">
        <v>11</v>
      </c>
      <c r="I92" s="89">
        <v>0</v>
      </c>
      <c r="J92" s="84"/>
      <c r="K92" s="7"/>
      <c r="L92" s="91"/>
      <c r="M92" s="76"/>
      <c r="N92" s="76"/>
      <c r="O92" s="76"/>
      <c r="P92" s="76"/>
      <c r="Q92" s="76"/>
    </row>
    <row r="93" spans="1:17" ht="45" customHeight="1">
      <c r="A93" s="88">
        <f t="shared" si="6"/>
        <v>2.5799999999999876</v>
      </c>
      <c r="B93" s="68" t="s">
        <v>379</v>
      </c>
      <c r="C93" s="68" t="s">
        <v>380</v>
      </c>
      <c r="D93" s="16"/>
      <c r="E93" s="16"/>
      <c r="F93" s="121"/>
      <c r="G93" s="88"/>
      <c r="H93" s="16">
        <v>2</v>
      </c>
      <c r="I93" s="89">
        <v>0</v>
      </c>
      <c r="J93" s="84"/>
      <c r="K93" s="7"/>
      <c r="L93" s="91"/>
      <c r="M93" s="76"/>
      <c r="N93" s="76"/>
      <c r="O93" s="76"/>
      <c r="P93" s="76"/>
      <c r="Q93" s="76"/>
    </row>
    <row r="94" spans="1:17" ht="45" customHeight="1">
      <c r="A94" s="88">
        <f t="shared" si="6"/>
        <v>2.5899999999999874</v>
      </c>
      <c r="B94" s="68" t="s">
        <v>381</v>
      </c>
      <c r="C94" s="68" t="s">
        <v>382</v>
      </c>
      <c r="D94" s="16"/>
      <c r="E94" s="16"/>
      <c r="F94" s="121"/>
      <c r="G94" s="88"/>
      <c r="H94" s="16">
        <v>74</v>
      </c>
      <c r="I94" s="89">
        <v>0</v>
      </c>
      <c r="J94" s="84"/>
      <c r="K94" s="7"/>
      <c r="L94" s="91"/>
      <c r="M94" s="76"/>
      <c r="N94" s="76"/>
      <c r="O94" s="76"/>
      <c r="P94" s="76"/>
      <c r="Q94" s="76"/>
    </row>
    <row r="95" spans="1:17" ht="45" customHeight="1">
      <c r="A95" s="88">
        <f t="shared" si="6"/>
        <v>2.5999999999999872</v>
      </c>
      <c r="B95" s="68" t="s">
        <v>383</v>
      </c>
      <c r="C95" s="68" t="s">
        <v>384</v>
      </c>
      <c r="D95" s="16"/>
      <c r="E95" s="16"/>
      <c r="F95" s="121"/>
      <c r="G95" s="88"/>
      <c r="H95" s="16">
        <v>22</v>
      </c>
      <c r="I95" s="89">
        <v>0</v>
      </c>
      <c r="J95" s="84"/>
      <c r="K95" s="7"/>
      <c r="L95" s="91"/>
      <c r="M95" s="76"/>
      <c r="N95" s="76"/>
      <c r="O95" s="76"/>
      <c r="P95" s="76"/>
      <c r="Q95" s="76"/>
    </row>
    <row r="96" spans="1:17" ht="45" customHeight="1">
      <c r="A96" s="88">
        <f t="shared" si="6"/>
        <v>2.609999999999987</v>
      </c>
      <c r="B96" s="68" t="s">
        <v>385</v>
      </c>
      <c r="C96" s="68" t="s">
        <v>386</v>
      </c>
      <c r="D96" s="16"/>
      <c r="E96" s="16"/>
      <c r="F96" s="121"/>
      <c r="G96" s="88"/>
      <c r="H96" s="16">
        <v>4</v>
      </c>
      <c r="I96" s="89">
        <v>0</v>
      </c>
      <c r="J96" s="84"/>
      <c r="K96" s="7"/>
      <c r="L96" s="91"/>
      <c r="M96" s="76"/>
      <c r="N96" s="76"/>
      <c r="O96" s="76"/>
      <c r="P96" s="76"/>
      <c r="Q96" s="76"/>
    </row>
    <row r="97" spans="1:17" ht="45" customHeight="1">
      <c r="A97" s="88">
        <f t="shared" si="6"/>
        <v>2.6199999999999868</v>
      </c>
      <c r="B97" s="68" t="s">
        <v>387</v>
      </c>
      <c r="C97" s="68" t="s">
        <v>388</v>
      </c>
      <c r="D97" s="16"/>
      <c r="E97" s="16"/>
      <c r="F97" s="121"/>
      <c r="G97" s="88"/>
      <c r="H97" s="16">
        <v>37</v>
      </c>
      <c r="I97" s="89">
        <v>0</v>
      </c>
      <c r="J97" s="84"/>
      <c r="K97" s="7"/>
      <c r="L97" s="91"/>
      <c r="M97" s="76"/>
      <c r="N97" s="76"/>
      <c r="O97" s="76"/>
      <c r="P97" s="76"/>
      <c r="Q97" s="76"/>
    </row>
    <row r="98" spans="1:17" ht="45" customHeight="1">
      <c r="A98" s="88">
        <f t="shared" si="6"/>
        <v>2.6299999999999866</v>
      </c>
      <c r="B98" s="68" t="s">
        <v>389</v>
      </c>
      <c r="C98" s="68" t="s">
        <v>390</v>
      </c>
      <c r="D98" s="16"/>
      <c r="E98" s="16"/>
      <c r="F98" s="121"/>
      <c r="G98" s="88"/>
      <c r="H98" s="16">
        <v>11</v>
      </c>
      <c r="I98" s="89">
        <v>0</v>
      </c>
      <c r="J98" s="84"/>
      <c r="K98" s="7"/>
      <c r="L98" s="91"/>
      <c r="M98" s="76"/>
      <c r="N98" s="76"/>
      <c r="O98" s="76"/>
      <c r="P98" s="76"/>
      <c r="Q98" s="76"/>
    </row>
    <row r="99" spans="1:17" ht="45" customHeight="1">
      <c r="A99" s="88">
        <f t="shared" si="6"/>
        <v>2.6399999999999864</v>
      </c>
      <c r="B99" s="68" t="s">
        <v>391</v>
      </c>
      <c r="C99" s="68" t="s">
        <v>392</v>
      </c>
      <c r="D99" s="16"/>
      <c r="E99" s="16"/>
      <c r="F99" s="121"/>
      <c r="G99" s="88"/>
      <c r="H99" s="16">
        <v>2</v>
      </c>
      <c r="I99" s="89">
        <v>0</v>
      </c>
      <c r="J99" s="84"/>
      <c r="K99" s="7"/>
      <c r="L99" s="91"/>
      <c r="M99" s="76"/>
      <c r="N99" s="76"/>
      <c r="O99" s="76"/>
      <c r="P99" s="76"/>
      <c r="Q99" s="76"/>
    </row>
    <row r="100" spans="1:17" ht="136.9" customHeight="1">
      <c r="A100" s="88"/>
      <c r="B100" s="69" t="s">
        <v>168</v>
      </c>
      <c r="C100" s="68" t="s">
        <v>169</v>
      </c>
      <c r="D100" s="16"/>
      <c r="E100" s="16"/>
      <c r="F100" s="121"/>
      <c r="G100" s="88"/>
      <c r="H100" s="16"/>
      <c r="I100" s="89"/>
      <c r="J100" s="84"/>
      <c r="K100" s="7"/>
      <c r="L100" s="91"/>
      <c r="M100" s="76"/>
      <c r="N100" s="76"/>
      <c r="O100" s="76"/>
      <c r="P100" s="76"/>
      <c r="Q100" s="76"/>
    </row>
    <row r="101" spans="1:17" ht="45" customHeight="1">
      <c r="A101" s="88">
        <f>A99+0.01</f>
        <v>2.6499999999999861</v>
      </c>
      <c r="B101" s="68" t="s">
        <v>393</v>
      </c>
      <c r="C101" s="68" t="s">
        <v>394</v>
      </c>
      <c r="D101" s="16"/>
      <c r="E101" s="16"/>
      <c r="F101" s="121"/>
      <c r="G101" s="88"/>
      <c r="H101" s="16">
        <v>74</v>
      </c>
      <c r="I101" s="89">
        <f t="shared" si="0"/>
        <v>0</v>
      </c>
      <c r="J101" s="84"/>
      <c r="K101" s="7"/>
      <c r="L101" s="91"/>
      <c r="M101" s="76"/>
      <c r="N101" s="76"/>
      <c r="O101" s="76"/>
      <c r="P101" s="76"/>
      <c r="Q101" s="76"/>
    </row>
    <row r="102" spans="1:17" ht="45" customHeight="1">
      <c r="A102" s="88">
        <f>A101+0.01</f>
        <v>2.6599999999999859</v>
      </c>
      <c r="B102" s="68" t="s">
        <v>395</v>
      </c>
      <c r="C102" s="68" t="s">
        <v>396</v>
      </c>
      <c r="D102" s="16"/>
      <c r="E102" s="16"/>
      <c r="F102" s="121"/>
      <c r="G102" s="88"/>
      <c r="H102" s="16">
        <v>22</v>
      </c>
      <c r="I102" s="89">
        <f t="shared" si="0"/>
        <v>0</v>
      </c>
      <c r="J102" s="84"/>
      <c r="K102" s="7"/>
      <c r="L102" s="91"/>
      <c r="M102" s="76"/>
      <c r="N102" s="76"/>
      <c r="O102" s="76"/>
      <c r="P102" s="76"/>
      <c r="Q102" s="76"/>
    </row>
    <row r="103" spans="1:17" ht="45" customHeight="1">
      <c r="A103" s="88">
        <f t="shared" ref="A103:A118" si="7">A102+0.01</f>
        <v>2.6699999999999857</v>
      </c>
      <c r="B103" s="68" t="s">
        <v>397</v>
      </c>
      <c r="C103" s="68" t="s">
        <v>398</v>
      </c>
      <c r="D103" s="16"/>
      <c r="E103" s="16"/>
      <c r="F103" s="121"/>
      <c r="G103" s="88"/>
      <c r="H103" s="16">
        <v>4</v>
      </c>
      <c r="I103" s="89">
        <f t="shared" si="0"/>
        <v>0</v>
      </c>
      <c r="J103" s="84"/>
      <c r="K103" s="7"/>
      <c r="L103" s="91"/>
      <c r="M103" s="76"/>
      <c r="N103" s="76"/>
      <c r="O103" s="76"/>
      <c r="P103" s="76"/>
      <c r="Q103" s="76"/>
    </row>
    <row r="104" spans="1:17" ht="45" customHeight="1">
      <c r="A104" s="88">
        <f t="shared" si="7"/>
        <v>2.6799999999999855</v>
      </c>
      <c r="B104" s="68" t="s">
        <v>399</v>
      </c>
      <c r="C104" s="68" t="s">
        <v>400</v>
      </c>
      <c r="D104" s="16"/>
      <c r="E104" s="16"/>
      <c r="F104" s="121"/>
      <c r="G104" s="88"/>
      <c r="H104" s="16">
        <v>148</v>
      </c>
      <c r="I104" s="89">
        <f t="shared" si="0"/>
        <v>0</v>
      </c>
      <c r="J104" s="84"/>
      <c r="K104" s="7"/>
      <c r="L104" s="91"/>
      <c r="M104" s="76"/>
      <c r="N104" s="76"/>
      <c r="O104" s="76"/>
      <c r="P104" s="76"/>
      <c r="Q104" s="76"/>
    </row>
    <row r="105" spans="1:17" ht="45" customHeight="1">
      <c r="A105" s="88">
        <f>A104+0.01</f>
        <v>2.6899999999999853</v>
      </c>
      <c r="B105" s="68" t="s">
        <v>401</v>
      </c>
      <c r="C105" s="68" t="s">
        <v>402</v>
      </c>
      <c r="D105" s="16"/>
      <c r="E105" s="16"/>
      <c r="F105" s="121"/>
      <c r="G105" s="88"/>
      <c r="H105" s="16">
        <v>44</v>
      </c>
      <c r="I105" s="89">
        <f t="shared" si="0"/>
        <v>0</v>
      </c>
      <c r="J105" s="84"/>
      <c r="K105" s="7"/>
      <c r="L105" s="91"/>
      <c r="M105" s="76"/>
      <c r="N105" s="76"/>
      <c r="O105" s="76"/>
      <c r="P105" s="76"/>
      <c r="Q105" s="76"/>
    </row>
    <row r="106" spans="1:17" ht="45" customHeight="1">
      <c r="A106" s="88">
        <f t="shared" si="7"/>
        <v>2.6999999999999851</v>
      </c>
      <c r="B106" s="68" t="s">
        <v>403</v>
      </c>
      <c r="C106" s="68" t="s">
        <v>404</v>
      </c>
      <c r="D106" s="16"/>
      <c r="E106" s="16"/>
      <c r="F106" s="121"/>
      <c r="G106" s="88"/>
      <c r="H106" s="16">
        <v>8</v>
      </c>
      <c r="I106" s="89">
        <f t="shared" si="0"/>
        <v>0</v>
      </c>
      <c r="J106" s="84"/>
      <c r="K106" s="7"/>
      <c r="L106" s="91"/>
      <c r="M106" s="76"/>
      <c r="N106" s="76"/>
      <c r="O106" s="76"/>
      <c r="P106" s="76"/>
      <c r="Q106" s="76"/>
    </row>
    <row r="107" spans="1:17" ht="45" customHeight="1">
      <c r="A107" s="88">
        <f t="shared" si="7"/>
        <v>2.7099999999999849</v>
      </c>
      <c r="B107" s="68" t="s">
        <v>405</v>
      </c>
      <c r="C107" s="68" t="s">
        <v>406</v>
      </c>
      <c r="D107" s="16"/>
      <c r="E107" s="16"/>
      <c r="F107" s="121"/>
      <c r="G107" s="88"/>
      <c r="H107" s="16">
        <v>148</v>
      </c>
      <c r="I107" s="89">
        <f t="shared" si="0"/>
        <v>0</v>
      </c>
      <c r="J107" s="84"/>
      <c r="K107" s="7"/>
      <c r="L107" s="91"/>
      <c r="M107" s="76"/>
      <c r="N107" s="76"/>
      <c r="O107" s="76"/>
      <c r="P107" s="76"/>
      <c r="Q107" s="76"/>
    </row>
    <row r="108" spans="1:17" ht="45" customHeight="1">
      <c r="A108" s="88">
        <f>A107+0.01</f>
        <v>2.7199999999999847</v>
      </c>
      <c r="B108" s="68" t="s">
        <v>407</v>
      </c>
      <c r="C108" s="68" t="s">
        <v>408</v>
      </c>
      <c r="D108" s="16"/>
      <c r="E108" s="16"/>
      <c r="F108" s="121"/>
      <c r="G108" s="88"/>
      <c r="H108" s="16">
        <v>44</v>
      </c>
      <c r="I108" s="89">
        <f t="shared" si="0"/>
        <v>0</v>
      </c>
      <c r="J108" s="84"/>
      <c r="K108" s="7"/>
      <c r="L108" s="91"/>
      <c r="M108" s="76"/>
      <c r="N108" s="76"/>
      <c r="O108" s="76"/>
      <c r="P108" s="76"/>
      <c r="Q108" s="76"/>
    </row>
    <row r="109" spans="1:17" ht="45" customHeight="1">
      <c r="A109" s="88">
        <f t="shared" si="7"/>
        <v>2.7299999999999844</v>
      </c>
      <c r="B109" s="68" t="s">
        <v>409</v>
      </c>
      <c r="C109" s="68" t="s">
        <v>410</v>
      </c>
      <c r="D109" s="16"/>
      <c r="E109" s="16"/>
      <c r="F109" s="121"/>
      <c r="G109" s="88"/>
      <c r="H109" s="16">
        <v>8</v>
      </c>
      <c r="I109" s="89">
        <f t="shared" si="0"/>
        <v>0</v>
      </c>
      <c r="J109" s="84"/>
      <c r="K109" s="7"/>
      <c r="L109" s="91"/>
      <c r="M109" s="76"/>
      <c r="N109" s="76"/>
      <c r="O109" s="76"/>
      <c r="P109" s="76"/>
      <c r="Q109" s="76"/>
    </row>
    <row r="110" spans="1:17" ht="45" customHeight="1">
      <c r="A110" s="88">
        <f t="shared" si="7"/>
        <v>2.7399999999999842</v>
      </c>
      <c r="B110" s="68" t="s">
        <v>411</v>
      </c>
      <c r="C110" s="68" t="s">
        <v>412</v>
      </c>
      <c r="D110" s="16"/>
      <c r="E110" s="16"/>
      <c r="F110" s="121"/>
      <c r="G110" s="88"/>
      <c r="H110" s="16">
        <v>37</v>
      </c>
      <c r="I110" s="89">
        <f t="shared" si="0"/>
        <v>0</v>
      </c>
      <c r="J110" s="84"/>
      <c r="K110" s="7"/>
      <c r="L110" s="91"/>
      <c r="M110" s="76"/>
      <c r="N110" s="76"/>
      <c r="O110" s="76"/>
      <c r="P110" s="76"/>
      <c r="Q110" s="76"/>
    </row>
    <row r="111" spans="1:17" ht="45" customHeight="1">
      <c r="A111" s="88">
        <f t="shared" si="7"/>
        <v>2.749999999999984</v>
      </c>
      <c r="B111" s="68" t="s">
        <v>413</v>
      </c>
      <c r="C111" s="68" t="s">
        <v>414</v>
      </c>
      <c r="D111" s="16"/>
      <c r="E111" s="16"/>
      <c r="F111" s="121"/>
      <c r="G111" s="88"/>
      <c r="H111" s="16">
        <v>11</v>
      </c>
      <c r="I111" s="89">
        <f t="shared" si="0"/>
        <v>0</v>
      </c>
      <c r="J111" s="84"/>
      <c r="K111" s="7"/>
      <c r="L111" s="91"/>
      <c r="M111" s="76"/>
      <c r="N111" s="76"/>
      <c r="O111" s="76"/>
      <c r="P111" s="76"/>
      <c r="Q111" s="76"/>
    </row>
    <row r="112" spans="1:17" ht="45" customHeight="1">
      <c r="A112" s="88">
        <f t="shared" si="7"/>
        <v>2.7599999999999838</v>
      </c>
      <c r="B112" s="68" t="s">
        <v>415</v>
      </c>
      <c r="C112" s="68" t="s">
        <v>416</v>
      </c>
      <c r="D112" s="16"/>
      <c r="E112" s="16"/>
      <c r="F112" s="121"/>
      <c r="G112" s="88"/>
      <c r="H112" s="16">
        <v>2</v>
      </c>
      <c r="I112" s="89">
        <f t="shared" si="0"/>
        <v>0</v>
      </c>
      <c r="J112" s="84"/>
      <c r="K112" s="7"/>
      <c r="L112" s="91"/>
      <c r="M112" s="76"/>
      <c r="N112" s="76"/>
      <c r="O112" s="76"/>
      <c r="P112" s="76"/>
      <c r="Q112" s="76"/>
    </row>
    <row r="113" spans="1:17" ht="45" customHeight="1">
      <c r="A113" s="88">
        <f t="shared" si="7"/>
        <v>2.7699999999999836</v>
      </c>
      <c r="B113" s="68" t="s">
        <v>417</v>
      </c>
      <c r="C113" s="68" t="s">
        <v>418</v>
      </c>
      <c r="D113" s="16"/>
      <c r="E113" s="16"/>
      <c r="F113" s="121"/>
      <c r="G113" s="88"/>
      <c r="H113" s="16">
        <v>74</v>
      </c>
      <c r="I113" s="89">
        <f t="shared" si="0"/>
        <v>0</v>
      </c>
      <c r="J113" s="84"/>
      <c r="K113" s="7"/>
      <c r="L113" s="91"/>
      <c r="M113" s="76"/>
      <c r="N113" s="76"/>
      <c r="O113" s="76"/>
      <c r="P113" s="76"/>
      <c r="Q113" s="76"/>
    </row>
    <row r="114" spans="1:17" ht="45" customHeight="1">
      <c r="A114" s="88">
        <f t="shared" si="7"/>
        <v>2.7799999999999834</v>
      </c>
      <c r="B114" s="68" t="s">
        <v>419</v>
      </c>
      <c r="C114" s="68" t="s">
        <v>420</v>
      </c>
      <c r="D114" s="16"/>
      <c r="E114" s="16"/>
      <c r="F114" s="121"/>
      <c r="G114" s="88"/>
      <c r="H114" s="16">
        <v>22</v>
      </c>
      <c r="I114" s="89">
        <f t="shared" si="0"/>
        <v>0</v>
      </c>
      <c r="J114" s="84"/>
      <c r="K114" s="7"/>
      <c r="L114" s="91"/>
      <c r="M114" s="76"/>
      <c r="N114" s="76"/>
      <c r="O114" s="76"/>
      <c r="P114" s="76"/>
      <c r="Q114" s="76"/>
    </row>
    <row r="115" spans="1:17" ht="45" customHeight="1">
      <c r="A115" s="88">
        <f t="shared" si="7"/>
        <v>2.7899999999999832</v>
      </c>
      <c r="B115" s="68" t="s">
        <v>421</v>
      </c>
      <c r="C115" s="68" t="s">
        <v>422</v>
      </c>
      <c r="D115" s="16"/>
      <c r="E115" s="16"/>
      <c r="F115" s="121"/>
      <c r="G115" s="88"/>
      <c r="H115" s="16">
        <v>4</v>
      </c>
      <c r="I115" s="89">
        <f t="shared" si="0"/>
        <v>0</v>
      </c>
      <c r="J115" s="84"/>
      <c r="K115" s="7"/>
      <c r="L115" s="91"/>
      <c r="M115" s="76"/>
      <c r="N115" s="76"/>
      <c r="O115" s="76"/>
      <c r="P115" s="76"/>
      <c r="Q115" s="76"/>
    </row>
    <row r="116" spans="1:17" ht="45" customHeight="1">
      <c r="A116" s="88">
        <f t="shared" si="7"/>
        <v>2.7999999999999829</v>
      </c>
      <c r="B116" s="68" t="s">
        <v>423</v>
      </c>
      <c r="C116" s="68" t="s">
        <v>424</v>
      </c>
      <c r="D116" s="16"/>
      <c r="E116" s="16"/>
      <c r="F116" s="121"/>
      <c r="G116" s="88"/>
      <c r="H116" s="16">
        <v>37</v>
      </c>
      <c r="I116" s="89">
        <f t="shared" si="0"/>
        <v>0</v>
      </c>
      <c r="J116" s="84"/>
      <c r="K116" s="7"/>
      <c r="L116" s="91"/>
      <c r="M116" s="76"/>
      <c r="N116" s="76"/>
      <c r="O116" s="76"/>
      <c r="P116" s="76"/>
      <c r="Q116" s="76"/>
    </row>
    <row r="117" spans="1:17" ht="45" customHeight="1">
      <c r="A117" s="88">
        <f t="shared" si="7"/>
        <v>2.8099999999999827</v>
      </c>
      <c r="B117" s="68" t="s">
        <v>425</v>
      </c>
      <c r="C117" s="68" t="s">
        <v>426</v>
      </c>
      <c r="D117" s="16"/>
      <c r="E117" s="16"/>
      <c r="F117" s="121"/>
      <c r="G117" s="88"/>
      <c r="H117" s="16">
        <v>11</v>
      </c>
      <c r="I117" s="89">
        <f t="shared" si="0"/>
        <v>0</v>
      </c>
      <c r="J117" s="84"/>
      <c r="K117" s="7"/>
      <c r="L117" s="91"/>
      <c r="M117" s="76"/>
      <c r="N117" s="76"/>
      <c r="O117" s="76"/>
      <c r="P117" s="76"/>
      <c r="Q117" s="76"/>
    </row>
    <row r="118" spans="1:17" ht="45" customHeight="1">
      <c r="A118" s="88">
        <f t="shared" si="7"/>
        <v>2.8199999999999825</v>
      </c>
      <c r="B118" s="68" t="s">
        <v>427</v>
      </c>
      <c r="C118" s="68" t="s">
        <v>428</v>
      </c>
      <c r="D118" s="16"/>
      <c r="E118" s="16"/>
      <c r="F118" s="121"/>
      <c r="G118" s="88"/>
      <c r="H118" s="16">
        <v>2</v>
      </c>
      <c r="I118" s="89">
        <f t="shared" si="0"/>
        <v>0</v>
      </c>
      <c r="J118" s="84"/>
      <c r="K118" s="7"/>
      <c r="L118" s="91"/>
      <c r="M118" s="76"/>
      <c r="N118" s="76"/>
      <c r="O118" s="76"/>
      <c r="P118" s="76"/>
      <c r="Q118" s="76"/>
    </row>
    <row r="119" spans="1:17" ht="241.15" customHeight="1">
      <c r="A119" s="88"/>
      <c r="B119" s="69" t="s">
        <v>188</v>
      </c>
      <c r="C119" s="68" t="s">
        <v>189</v>
      </c>
      <c r="D119" s="16"/>
      <c r="E119" s="16"/>
      <c r="F119" s="121"/>
      <c r="G119" s="88"/>
      <c r="H119" s="16"/>
      <c r="I119" s="89"/>
      <c r="J119" s="84"/>
      <c r="K119" s="7"/>
      <c r="L119" s="91"/>
      <c r="M119" s="76"/>
      <c r="N119" s="76"/>
      <c r="O119" s="76"/>
      <c r="P119" s="76"/>
      <c r="Q119" s="76"/>
    </row>
    <row r="120" spans="1:17" ht="45" customHeight="1">
      <c r="A120" s="88">
        <f>A118+0.01</f>
        <v>2.8299999999999823</v>
      </c>
      <c r="B120" s="68" t="s">
        <v>429</v>
      </c>
      <c r="C120" s="68" t="s">
        <v>430</v>
      </c>
      <c r="D120" s="16"/>
      <c r="E120" s="16"/>
      <c r="F120" s="121"/>
      <c r="G120" s="88"/>
      <c r="H120" s="16">
        <v>100</v>
      </c>
      <c r="I120" s="89">
        <f t="shared" si="0"/>
        <v>0</v>
      </c>
      <c r="J120" s="84"/>
      <c r="K120" s="7"/>
      <c r="L120" s="91"/>
      <c r="M120" s="76"/>
      <c r="N120" s="76"/>
      <c r="O120" s="76"/>
      <c r="P120" s="76"/>
      <c r="Q120" s="76"/>
    </row>
    <row r="121" spans="1:17" ht="45" customHeight="1">
      <c r="A121" s="88">
        <f>A120+0.01</f>
        <v>2.8399999999999821</v>
      </c>
      <c r="B121" s="68" t="s">
        <v>431</v>
      </c>
      <c r="C121" s="68" t="s">
        <v>432</v>
      </c>
      <c r="D121" s="16"/>
      <c r="E121" s="16"/>
      <c r="F121" s="121"/>
      <c r="G121" s="88"/>
      <c r="H121" s="16">
        <v>200</v>
      </c>
      <c r="I121" s="89">
        <f t="shared" ref="I121:I141" si="8">G121*H121</f>
        <v>0</v>
      </c>
      <c r="J121" s="84"/>
      <c r="K121" s="7"/>
      <c r="L121" s="91"/>
      <c r="M121" s="76"/>
      <c r="N121" s="76"/>
      <c r="O121" s="76"/>
      <c r="P121" s="76"/>
      <c r="Q121" s="76"/>
    </row>
    <row r="122" spans="1:17" ht="45" customHeight="1">
      <c r="A122" s="88">
        <f>A121+0.01</f>
        <v>2.8499999999999819</v>
      </c>
      <c r="B122" s="68" t="s">
        <v>433</v>
      </c>
      <c r="C122" s="68" t="s">
        <v>434</v>
      </c>
      <c r="D122" s="16"/>
      <c r="E122" s="16"/>
      <c r="F122" s="121"/>
      <c r="G122" s="88"/>
      <c r="H122" s="16">
        <v>200</v>
      </c>
      <c r="I122" s="89">
        <f t="shared" si="8"/>
        <v>0</v>
      </c>
      <c r="J122" s="84"/>
      <c r="K122" s="7"/>
      <c r="L122" s="91"/>
      <c r="M122" s="76"/>
      <c r="N122" s="76"/>
      <c r="O122" s="76"/>
      <c r="P122" s="76"/>
      <c r="Q122" s="76"/>
    </row>
    <row r="123" spans="1:17" ht="45" customHeight="1">
      <c r="A123" s="88">
        <f t="shared" ref="A123:A124" si="9">A122+0.01</f>
        <v>2.8599999999999817</v>
      </c>
      <c r="B123" s="68" t="s">
        <v>435</v>
      </c>
      <c r="C123" s="68" t="s">
        <v>436</v>
      </c>
      <c r="D123" s="16"/>
      <c r="E123" s="16"/>
      <c r="F123" s="121"/>
      <c r="G123" s="88"/>
      <c r="H123" s="16">
        <v>50</v>
      </c>
      <c r="I123" s="89">
        <f t="shared" si="8"/>
        <v>0</v>
      </c>
      <c r="J123" s="84"/>
      <c r="K123" s="7"/>
      <c r="L123" s="91"/>
      <c r="M123" s="76"/>
      <c r="N123" s="76"/>
      <c r="O123" s="76"/>
      <c r="P123" s="76"/>
      <c r="Q123" s="76"/>
    </row>
    <row r="124" spans="1:17" ht="45" customHeight="1">
      <c r="A124" s="88">
        <f t="shared" si="9"/>
        <v>2.8699999999999815</v>
      </c>
      <c r="B124" s="68" t="s">
        <v>437</v>
      </c>
      <c r="C124" s="68" t="s">
        <v>438</v>
      </c>
      <c r="D124" s="16"/>
      <c r="E124" s="16"/>
      <c r="F124" s="121"/>
      <c r="G124" s="88"/>
      <c r="H124" s="16">
        <v>100</v>
      </c>
      <c r="I124" s="89">
        <f t="shared" si="8"/>
        <v>0</v>
      </c>
      <c r="J124" s="84"/>
      <c r="K124" s="7"/>
      <c r="L124" s="91"/>
      <c r="M124" s="76"/>
      <c r="N124" s="76"/>
      <c r="O124" s="76"/>
      <c r="P124" s="76"/>
      <c r="Q124" s="76"/>
    </row>
    <row r="125" spans="1:17" ht="45" customHeight="1">
      <c r="A125" s="88">
        <f>A123+0.01</f>
        <v>2.8699999999999815</v>
      </c>
      <c r="B125" s="68" t="s">
        <v>439</v>
      </c>
      <c r="C125" s="68" t="s">
        <v>440</v>
      </c>
      <c r="D125" s="16"/>
      <c r="E125" s="16"/>
      <c r="F125" s="121"/>
      <c r="G125" s="88"/>
      <c r="H125" s="16">
        <v>50</v>
      </c>
      <c r="I125" s="89">
        <f t="shared" si="8"/>
        <v>0</v>
      </c>
      <c r="J125" s="84"/>
      <c r="K125" s="7"/>
      <c r="L125" s="91"/>
      <c r="M125" s="76"/>
      <c r="N125" s="76"/>
      <c r="O125" s="76"/>
      <c r="P125" s="76"/>
      <c r="Q125" s="76"/>
    </row>
    <row r="126" spans="1:17" ht="243" customHeight="1">
      <c r="A126" s="88"/>
      <c r="B126" s="69" t="s">
        <v>196</v>
      </c>
      <c r="C126" s="68" t="s">
        <v>197</v>
      </c>
      <c r="D126" s="16"/>
      <c r="E126" s="16"/>
      <c r="F126" s="121"/>
      <c r="G126" s="88"/>
      <c r="H126" s="16"/>
      <c r="I126" s="89"/>
      <c r="J126" s="84"/>
      <c r="K126" s="7"/>
      <c r="L126" s="91"/>
      <c r="M126" s="76"/>
      <c r="N126" s="76"/>
      <c r="O126" s="76"/>
      <c r="P126" s="76"/>
      <c r="Q126" s="76"/>
    </row>
    <row r="127" spans="1:17" ht="45" customHeight="1">
      <c r="A127" s="88">
        <f>A125+0.01</f>
        <v>2.8799999999999812</v>
      </c>
      <c r="B127" s="68" t="s">
        <v>441</v>
      </c>
      <c r="C127" s="68" t="s">
        <v>442</v>
      </c>
      <c r="D127" s="16"/>
      <c r="E127" s="16"/>
      <c r="F127" s="12"/>
      <c r="G127" s="88"/>
      <c r="H127" s="16">
        <v>100</v>
      </c>
      <c r="I127" s="89">
        <f t="shared" si="8"/>
        <v>0</v>
      </c>
      <c r="J127" s="84"/>
      <c r="K127" s="7"/>
      <c r="L127" s="91"/>
      <c r="M127" s="76"/>
      <c r="N127" s="76"/>
      <c r="O127" s="76"/>
      <c r="P127" s="76"/>
      <c r="Q127" s="76"/>
    </row>
    <row r="128" spans="1:17" ht="45" customHeight="1">
      <c r="A128" s="88">
        <f>A127+0.01</f>
        <v>2.889999999999981</v>
      </c>
      <c r="B128" s="68" t="s">
        <v>443</v>
      </c>
      <c r="C128" s="68" t="s">
        <v>444</v>
      </c>
      <c r="D128" s="16"/>
      <c r="E128" s="16"/>
      <c r="F128" s="12"/>
      <c r="G128" s="88"/>
      <c r="H128" s="16">
        <v>200</v>
      </c>
      <c r="I128" s="89">
        <f t="shared" si="8"/>
        <v>0</v>
      </c>
      <c r="J128" s="84"/>
      <c r="K128" s="7"/>
      <c r="L128" s="91"/>
      <c r="M128" s="76"/>
      <c r="N128" s="76"/>
      <c r="O128" s="76"/>
      <c r="P128" s="76"/>
      <c r="Q128" s="76"/>
    </row>
    <row r="129" spans="1:17" ht="45" customHeight="1">
      <c r="A129" s="88">
        <f>A128+0.01</f>
        <v>2.8999999999999808</v>
      </c>
      <c r="B129" s="68" t="s">
        <v>445</v>
      </c>
      <c r="C129" s="68" t="s">
        <v>446</v>
      </c>
      <c r="D129" s="16"/>
      <c r="E129" s="16"/>
      <c r="F129" s="12"/>
      <c r="G129" s="88"/>
      <c r="H129" s="16">
        <v>200</v>
      </c>
      <c r="I129" s="89">
        <f t="shared" si="8"/>
        <v>0</v>
      </c>
      <c r="J129" s="84"/>
      <c r="K129" s="7"/>
      <c r="L129" s="91"/>
      <c r="M129" s="76"/>
      <c r="N129" s="76"/>
      <c r="O129" s="76"/>
      <c r="P129" s="76"/>
      <c r="Q129" s="76"/>
    </row>
    <row r="130" spans="1:17" ht="45" customHeight="1">
      <c r="A130" s="88">
        <f>A129+0.01</f>
        <v>2.9099999999999806</v>
      </c>
      <c r="B130" s="68" t="s">
        <v>447</v>
      </c>
      <c r="C130" s="68" t="s">
        <v>448</v>
      </c>
      <c r="D130" s="16"/>
      <c r="E130" s="16"/>
      <c r="F130" s="12"/>
      <c r="G130" s="88"/>
      <c r="H130" s="16">
        <v>50</v>
      </c>
      <c r="I130" s="89">
        <f t="shared" si="8"/>
        <v>0</v>
      </c>
      <c r="J130" s="84"/>
      <c r="K130" s="7"/>
      <c r="L130" s="91"/>
      <c r="M130" s="76"/>
      <c r="N130" s="76"/>
      <c r="O130" s="76"/>
      <c r="P130" s="76"/>
      <c r="Q130" s="76"/>
    </row>
    <row r="131" spans="1:17" ht="45" customHeight="1">
      <c r="A131" s="88">
        <f>A130+0.01</f>
        <v>2.9199999999999804</v>
      </c>
      <c r="B131" s="68" t="s">
        <v>449</v>
      </c>
      <c r="C131" s="68" t="s">
        <v>450</v>
      </c>
      <c r="D131" s="16"/>
      <c r="E131" s="16"/>
      <c r="F131" s="12"/>
      <c r="G131" s="88"/>
      <c r="H131" s="16">
        <v>100</v>
      </c>
      <c r="I131" s="89"/>
      <c r="J131" s="84"/>
      <c r="K131" s="7"/>
      <c r="L131" s="91"/>
      <c r="M131" s="76"/>
      <c r="N131" s="76"/>
      <c r="O131" s="76"/>
      <c r="P131" s="76"/>
      <c r="Q131" s="76"/>
    </row>
    <row r="132" spans="1:17" ht="45" customHeight="1">
      <c r="A132" s="88">
        <f>A130+0.01</f>
        <v>2.9199999999999804</v>
      </c>
      <c r="B132" s="68" t="s">
        <v>451</v>
      </c>
      <c r="C132" s="68" t="s">
        <v>452</v>
      </c>
      <c r="D132" s="16"/>
      <c r="E132" s="16"/>
      <c r="F132" s="12"/>
      <c r="G132" s="88"/>
      <c r="H132" s="16">
        <v>50</v>
      </c>
      <c r="I132" s="89">
        <f t="shared" si="8"/>
        <v>0</v>
      </c>
      <c r="J132" s="84"/>
      <c r="K132" s="7"/>
      <c r="L132" s="91"/>
      <c r="M132" s="76"/>
      <c r="N132" s="76"/>
      <c r="O132" s="76"/>
      <c r="P132" s="76"/>
      <c r="Q132" s="76"/>
    </row>
    <row r="133" spans="1:17" ht="13.9">
      <c r="A133" s="16"/>
      <c r="B133" s="70" t="s">
        <v>204</v>
      </c>
      <c r="C133" s="70" t="s">
        <v>205</v>
      </c>
      <c r="D133" s="16"/>
      <c r="E133" s="16"/>
      <c r="F133" s="12"/>
      <c r="G133" s="88"/>
      <c r="H133" s="16"/>
      <c r="I133" s="89"/>
      <c r="J133" s="84"/>
      <c r="K133" s="7"/>
      <c r="L133" s="91"/>
      <c r="M133" s="76"/>
      <c r="N133" s="76"/>
      <c r="O133" s="76"/>
      <c r="P133" s="76"/>
      <c r="Q133" s="76"/>
    </row>
    <row r="134" spans="1:17" ht="84.6" customHeight="1">
      <c r="A134" s="88">
        <f>A132+0.01</f>
        <v>2.9299999999999802</v>
      </c>
      <c r="B134" s="68" t="s">
        <v>206</v>
      </c>
      <c r="C134" s="68" t="s">
        <v>207</v>
      </c>
      <c r="D134" s="16" t="s">
        <v>22</v>
      </c>
      <c r="E134" s="16" t="s">
        <v>23</v>
      </c>
      <c r="F134" s="12"/>
      <c r="G134" s="88"/>
      <c r="H134" s="16">
        <v>140</v>
      </c>
      <c r="I134" s="89">
        <f t="shared" si="8"/>
        <v>0</v>
      </c>
      <c r="J134" s="84"/>
      <c r="K134" s="7"/>
      <c r="L134" s="91"/>
      <c r="M134" s="76"/>
      <c r="N134" s="76"/>
      <c r="O134" s="76"/>
      <c r="P134" s="76"/>
      <c r="Q134" s="76"/>
    </row>
    <row r="135" spans="1:17" ht="78.599999999999994" customHeight="1">
      <c r="A135" s="16">
        <f>A134+0.01</f>
        <v>2.93999999999998</v>
      </c>
      <c r="B135" s="68" t="s">
        <v>208</v>
      </c>
      <c r="C135" s="68" t="s">
        <v>209</v>
      </c>
      <c r="D135" s="16" t="s">
        <v>22</v>
      </c>
      <c r="E135" s="16" t="s">
        <v>23</v>
      </c>
      <c r="F135" s="12"/>
      <c r="G135" s="88"/>
      <c r="H135" s="16">
        <v>140</v>
      </c>
      <c r="I135" s="89">
        <f t="shared" si="8"/>
        <v>0</v>
      </c>
      <c r="J135" s="84"/>
      <c r="K135" s="7"/>
      <c r="L135" s="91"/>
      <c r="M135" s="76"/>
      <c r="N135" s="76"/>
      <c r="O135" s="76"/>
      <c r="P135" s="76"/>
      <c r="Q135" s="76"/>
    </row>
    <row r="136" spans="1:17" ht="121.9" customHeight="1">
      <c r="A136" s="16">
        <f t="shared" ref="A136:A138" si="10">A135+0.01</f>
        <v>2.9499999999999797</v>
      </c>
      <c r="B136" s="68" t="s">
        <v>210</v>
      </c>
      <c r="C136" s="68" t="s">
        <v>211</v>
      </c>
      <c r="D136" s="16" t="s">
        <v>22</v>
      </c>
      <c r="E136" s="16" t="s">
        <v>23</v>
      </c>
      <c r="F136" s="12"/>
      <c r="G136" s="88"/>
      <c r="H136" s="16">
        <v>140</v>
      </c>
      <c r="I136" s="89">
        <f t="shared" si="8"/>
        <v>0</v>
      </c>
      <c r="J136" s="84"/>
      <c r="K136" s="7"/>
      <c r="L136" s="91"/>
      <c r="M136" s="76"/>
      <c r="N136" s="76"/>
      <c r="O136" s="76"/>
      <c r="P136" s="76"/>
      <c r="Q136" s="76"/>
    </row>
    <row r="137" spans="1:17" ht="82.5" customHeight="1">
      <c r="A137" s="16">
        <f t="shared" si="10"/>
        <v>2.9599999999999795</v>
      </c>
      <c r="B137" s="68" t="s">
        <v>212</v>
      </c>
      <c r="C137" s="68" t="s">
        <v>213</v>
      </c>
      <c r="D137" s="16" t="s">
        <v>22</v>
      </c>
      <c r="E137" s="16" t="s">
        <v>23</v>
      </c>
      <c r="F137" s="12"/>
      <c r="G137" s="88"/>
      <c r="H137" s="16">
        <v>140</v>
      </c>
      <c r="I137" s="89">
        <f t="shared" si="8"/>
        <v>0</v>
      </c>
      <c r="J137" s="84"/>
      <c r="K137" s="7"/>
      <c r="L137" s="91"/>
      <c r="M137" s="76"/>
      <c r="N137" s="76"/>
      <c r="O137" s="76"/>
      <c r="P137" s="76"/>
      <c r="Q137" s="76"/>
    </row>
    <row r="138" spans="1:17" ht="85.5" customHeight="1">
      <c r="A138" s="16">
        <f t="shared" si="10"/>
        <v>2.9699999999999793</v>
      </c>
      <c r="B138" s="68" t="s">
        <v>214</v>
      </c>
      <c r="C138" s="68" t="s">
        <v>215</v>
      </c>
      <c r="D138" s="16" t="s">
        <v>22</v>
      </c>
      <c r="E138" s="16" t="s">
        <v>23</v>
      </c>
      <c r="F138" s="12"/>
      <c r="G138" s="88"/>
      <c r="H138" s="16">
        <v>140</v>
      </c>
      <c r="I138" s="89">
        <f t="shared" si="8"/>
        <v>0</v>
      </c>
      <c r="J138" s="84"/>
      <c r="K138" s="7"/>
      <c r="L138" s="91"/>
      <c r="M138" s="76"/>
      <c r="N138" s="76"/>
      <c r="O138" s="76"/>
      <c r="P138" s="76"/>
      <c r="Q138" s="76"/>
    </row>
    <row r="139" spans="1:17" ht="71.25" customHeight="1">
      <c r="A139" s="16">
        <f>A138+0.01</f>
        <v>2.9799999999999791</v>
      </c>
      <c r="B139" s="68" t="s">
        <v>216</v>
      </c>
      <c r="C139" s="68" t="s">
        <v>217</v>
      </c>
      <c r="D139" s="16" t="s">
        <v>22</v>
      </c>
      <c r="E139" s="16" t="s">
        <v>23</v>
      </c>
      <c r="F139" s="12"/>
      <c r="G139" s="88"/>
      <c r="H139" s="16">
        <v>140</v>
      </c>
      <c r="I139" s="89">
        <f t="shared" si="8"/>
        <v>0</v>
      </c>
      <c r="J139" s="84"/>
      <c r="K139" s="7"/>
      <c r="L139" s="91"/>
      <c r="M139" s="76"/>
      <c r="N139" s="76"/>
      <c r="O139" s="76"/>
      <c r="P139" s="76"/>
      <c r="Q139" s="76"/>
    </row>
    <row r="140" spans="1:17" ht="67.150000000000006" customHeight="1">
      <c r="A140" s="16">
        <f>A139+0.01</f>
        <v>2.9899999999999789</v>
      </c>
      <c r="B140" s="68" t="s">
        <v>218</v>
      </c>
      <c r="C140" s="68" t="s">
        <v>219</v>
      </c>
      <c r="D140" s="16" t="s">
        <v>22</v>
      </c>
      <c r="E140" s="16" t="s">
        <v>23</v>
      </c>
      <c r="F140" s="12"/>
      <c r="G140" s="88"/>
      <c r="H140" s="16">
        <v>140</v>
      </c>
      <c r="I140" s="89">
        <f>G140*H140</f>
        <v>0</v>
      </c>
      <c r="J140" s="84"/>
      <c r="K140" s="7"/>
      <c r="L140" s="91"/>
      <c r="M140" s="76"/>
      <c r="N140" s="76"/>
      <c r="O140" s="76"/>
      <c r="P140" s="76"/>
      <c r="Q140" s="76"/>
    </row>
    <row r="141" spans="1:17" ht="52.9">
      <c r="A141" s="16">
        <f>A140+0.01</f>
        <v>2.9999999999999787</v>
      </c>
      <c r="B141" s="68" t="s">
        <v>220</v>
      </c>
      <c r="C141" s="68" t="s">
        <v>221</v>
      </c>
      <c r="D141" s="16" t="s">
        <v>22</v>
      </c>
      <c r="E141" s="16" t="s">
        <v>23</v>
      </c>
      <c r="F141" s="12"/>
      <c r="G141" s="88"/>
      <c r="H141" s="16">
        <v>280</v>
      </c>
      <c r="I141" s="89">
        <f t="shared" si="8"/>
        <v>0</v>
      </c>
      <c r="J141" s="84"/>
      <c r="K141" s="7"/>
      <c r="L141" s="91"/>
      <c r="M141" s="76"/>
      <c r="N141" s="76"/>
      <c r="O141" s="76"/>
      <c r="P141" s="76"/>
      <c r="Q141" s="76"/>
    </row>
    <row r="142" spans="1:17" ht="13.9">
      <c r="A142" s="16"/>
      <c r="B142" s="72" t="s">
        <v>222</v>
      </c>
      <c r="C142" s="72" t="s">
        <v>223</v>
      </c>
      <c r="D142" s="16" t="s">
        <v>22</v>
      </c>
      <c r="E142" s="16" t="s">
        <v>23</v>
      </c>
      <c r="F142" s="12"/>
      <c r="G142" s="88"/>
      <c r="H142" s="16"/>
      <c r="I142" s="89"/>
      <c r="J142" s="84"/>
      <c r="K142" s="7"/>
      <c r="L142" s="91"/>
      <c r="M142" s="76"/>
      <c r="N142" s="76"/>
      <c r="O142" s="76"/>
      <c r="P142" s="76"/>
      <c r="Q142" s="76"/>
    </row>
    <row r="143" spans="1:17" ht="99" customHeight="1">
      <c r="A143" s="96">
        <v>2.1</v>
      </c>
      <c r="B143" s="68" t="s">
        <v>224</v>
      </c>
      <c r="C143" s="68" t="s">
        <v>225</v>
      </c>
      <c r="D143" s="16" t="s">
        <v>22</v>
      </c>
      <c r="E143" s="16" t="s">
        <v>23</v>
      </c>
      <c r="F143" s="12"/>
      <c r="G143" s="88"/>
      <c r="H143" s="16">
        <v>70</v>
      </c>
      <c r="I143" s="89">
        <f>I141</f>
        <v>0</v>
      </c>
      <c r="J143" s="84"/>
      <c r="K143" s="7"/>
      <c r="L143" s="91"/>
      <c r="M143" s="76"/>
      <c r="N143" s="76"/>
      <c r="O143" s="76"/>
      <c r="P143" s="76"/>
      <c r="Q143" s="76"/>
    </row>
    <row r="144" spans="1:17" ht="126.75" customHeight="1">
      <c r="A144" s="96">
        <f t="shared" ref="A144:A152" si="11">A143+0.001</f>
        <v>2.101</v>
      </c>
      <c r="B144" s="68" t="s">
        <v>226</v>
      </c>
      <c r="C144" s="68" t="s">
        <v>227</v>
      </c>
      <c r="D144" s="16" t="s">
        <v>22</v>
      </c>
      <c r="E144" s="16" t="s">
        <v>23</v>
      </c>
      <c r="F144" s="12"/>
      <c r="G144" s="88"/>
      <c r="H144" s="16">
        <v>70</v>
      </c>
      <c r="I144" s="89">
        <f>I142</f>
        <v>0</v>
      </c>
      <c r="J144" s="84"/>
      <c r="K144" s="7"/>
      <c r="L144" s="91"/>
      <c r="M144" s="76"/>
      <c r="N144" s="76"/>
      <c r="O144" s="76"/>
      <c r="P144" s="76"/>
      <c r="Q144" s="76"/>
    </row>
    <row r="145" spans="1:17" ht="120.6" customHeight="1">
      <c r="A145" s="96">
        <f t="shared" si="11"/>
        <v>2.1019999999999999</v>
      </c>
      <c r="B145" s="68" t="s">
        <v>228</v>
      </c>
      <c r="C145" s="68" t="s">
        <v>229</v>
      </c>
      <c r="D145" s="16" t="s">
        <v>22</v>
      </c>
      <c r="E145" s="16" t="s">
        <v>23</v>
      </c>
      <c r="F145" s="12"/>
      <c r="G145" s="88"/>
      <c r="H145" s="16">
        <v>70</v>
      </c>
      <c r="I145" s="89">
        <f t="shared" ref="I145" si="12">I143</f>
        <v>0</v>
      </c>
      <c r="J145" s="84"/>
      <c r="K145" s="7"/>
      <c r="L145" s="91"/>
      <c r="M145" s="76"/>
      <c r="N145" s="76"/>
      <c r="O145" s="76"/>
      <c r="P145" s="76"/>
      <c r="Q145" s="76"/>
    </row>
    <row r="146" spans="1:17" ht="106.9" customHeight="1">
      <c r="A146" s="96">
        <f t="shared" si="11"/>
        <v>2.1029999999999998</v>
      </c>
      <c r="B146" s="68" t="s">
        <v>230</v>
      </c>
      <c r="C146" s="68" t="s">
        <v>231</v>
      </c>
      <c r="D146" s="16" t="s">
        <v>22</v>
      </c>
      <c r="E146" s="16" t="s">
        <v>23</v>
      </c>
      <c r="F146" s="12"/>
      <c r="G146" s="88"/>
      <c r="H146" s="16">
        <v>70</v>
      </c>
      <c r="I146" s="89">
        <f>I144</f>
        <v>0</v>
      </c>
      <c r="J146" s="84"/>
      <c r="K146" s="7"/>
      <c r="L146" s="91"/>
      <c r="M146" s="76"/>
      <c r="N146" s="76"/>
      <c r="O146" s="76"/>
      <c r="P146" s="76"/>
      <c r="Q146" s="76"/>
    </row>
    <row r="147" spans="1:17" ht="92.45">
      <c r="A147" s="96">
        <f t="shared" si="11"/>
        <v>2.1039999999999996</v>
      </c>
      <c r="B147" s="68" t="s">
        <v>232</v>
      </c>
      <c r="C147" s="68" t="s">
        <v>233</v>
      </c>
      <c r="D147" s="16" t="s">
        <v>22</v>
      </c>
      <c r="E147" s="16" t="s">
        <v>23</v>
      </c>
      <c r="F147" s="12"/>
      <c r="G147" s="88"/>
      <c r="H147" s="16">
        <v>70</v>
      </c>
      <c r="I147" s="89">
        <f>I145</f>
        <v>0</v>
      </c>
      <c r="J147" s="84"/>
      <c r="K147" s="7"/>
      <c r="L147" s="91"/>
      <c r="M147" s="76"/>
      <c r="N147" s="76"/>
      <c r="O147" s="76"/>
      <c r="P147" s="76"/>
      <c r="Q147" s="76"/>
    </row>
    <row r="148" spans="1:17" ht="82.5" customHeight="1">
      <c r="A148" s="96">
        <f t="shared" si="11"/>
        <v>2.1049999999999995</v>
      </c>
      <c r="B148" s="68" t="s">
        <v>234</v>
      </c>
      <c r="C148" s="68" t="s">
        <v>235</v>
      </c>
      <c r="D148" s="16" t="s">
        <v>22</v>
      </c>
      <c r="E148" s="16" t="s">
        <v>23</v>
      </c>
      <c r="F148" s="12"/>
      <c r="G148" s="88"/>
      <c r="H148" s="16">
        <v>70</v>
      </c>
      <c r="I148" s="89">
        <f>I146</f>
        <v>0</v>
      </c>
      <c r="J148" s="84"/>
      <c r="K148" s="7"/>
      <c r="L148" s="91"/>
      <c r="M148" s="76"/>
      <c r="N148" s="76"/>
      <c r="O148" s="76"/>
      <c r="P148" s="76"/>
      <c r="Q148" s="76"/>
    </row>
    <row r="149" spans="1:17" ht="161.44999999999999" customHeight="1">
      <c r="A149" s="96">
        <f t="shared" si="11"/>
        <v>2.1059999999999994</v>
      </c>
      <c r="B149" s="144" t="s">
        <v>236</v>
      </c>
      <c r="C149" s="144" t="s">
        <v>237</v>
      </c>
      <c r="D149" s="16" t="s">
        <v>22</v>
      </c>
      <c r="E149" s="16" t="s">
        <v>23</v>
      </c>
      <c r="F149" s="12"/>
      <c r="G149" s="88"/>
      <c r="H149" s="16">
        <v>70</v>
      </c>
      <c r="I149" s="89">
        <f>I148</f>
        <v>0</v>
      </c>
      <c r="J149" s="84"/>
      <c r="K149" s="7"/>
      <c r="L149" s="91"/>
      <c r="M149" s="76"/>
      <c r="N149" s="76"/>
      <c r="O149" s="76"/>
      <c r="P149" s="76"/>
      <c r="Q149" s="76"/>
    </row>
    <row r="150" spans="1:17" ht="120.75" customHeight="1">
      <c r="A150" s="96">
        <f t="shared" si="11"/>
        <v>2.1069999999999993</v>
      </c>
      <c r="B150" s="68" t="s">
        <v>238</v>
      </c>
      <c r="C150" s="68" t="s">
        <v>239</v>
      </c>
      <c r="D150" s="16" t="s">
        <v>22</v>
      </c>
      <c r="E150" s="16" t="s">
        <v>23</v>
      </c>
      <c r="F150" s="12"/>
      <c r="G150" s="88"/>
      <c r="H150" s="16">
        <v>140</v>
      </c>
      <c r="I150" s="89">
        <f t="shared" ref="I150:I151" si="13">I148</f>
        <v>0</v>
      </c>
      <c r="J150" s="84"/>
      <c r="K150" s="7"/>
      <c r="L150" s="91"/>
      <c r="M150" s="76"/>
      <c r="N150" s="76"/>
      <c r="O150" s="76"/>
      <c r="P150" s="76"/>
      <c r="Q150" s="76"/>
    </row>
    <row r="151" spans="1:17" ht="191.45" customHeight="1">
      <c r="A151" s="96">
        <f t="shared" si="11"/>
        <v>2.1079999999999992</v>
      </c>
      <c r="B151" s="68" t="s">
        <v>240</v>
      </c>
      <c r="C151" s="68" t="s">
        <v>241</v>
      </c>
      <c r="D151" s="16" t="s">
        <v>22</v>
      </c>
      <c r="E151" s="16" t="s">
        <v>23</v>
      </c>
      <c r="F151" s="12"/>
      <c r="G151" s="88"/>
      <c r="H151" s="16">
        <v>140</v>
      </c>
      <c r="I151" s="89">
        <f t="shared" si="13"/>
        <v>0</v>
      </c>
      <c r="J151" s="84"/>
      <c r="K151" s="7"/>
      <c r="L151" s="91"/>
      <c r="M151" s="76"/>
      <c r="N151" s="76"/>
      <c r="O151" s="76"/>
      <c r="P151" s="76"/>
      <c r="Q151" s="76"/>
    </row>
    <row r="152" spans="1:17" ht="80.45" customHeight="1">
      <c r="A152" s="96">
        <f t="shared" si="11"/>
        <v>2.1089999999999991</v>
      </c>
      <c r="B152" s="68" t="s">
        <v>242</v>
      </c>
      <c r="C152" s="68" t="s">
        <v>243</v>
      </c>
      <c r="D152" s="16" t="s">
        <v>22</v>
      </c>
      <c r="E152" s="16" t="s">
        <v>23</v>
      </c>
      <c r="F152" s="12"/>
      <c r="G152" s="88"/>
      <c r="H152" s="16">
        <v>70</v>
      </c>
      <c r="I152" s="89">
        <f>I149</f>
        <v>0</v>
      </c>
      <c r="J152" s="84"/>
      <c r="K152" s="7"/>
      <c r="L152" s="91"/>
      <c r="M152" s="76"/>
      <c r="N152" s="76"/>
      <c r="O152" s="76"/>
      <c r="P152" s="76"/>
      <c r="Q152" s="76"/>
    </row>
    <row r="153" spans="1:17" ht="26.45">
      <c r="A153" s="16"/>
      <c r="B153" s="73" t="s">
        <v>244</v>
      </c>
      <c r="C153" s="97" t="s">
        <v>245</v>
      </c>
      <c r="D153" s="16"/>
      <c r="E153" s="16"/>
      <c r="F153" s="12"/>
      <c r="G153" s="88"/>
      <c r="H153" s="16"/>
      <c r="I153" s="89">
        <f>I149</f>
        <v>0</v>
      </c>
      <c r="J153" s="84"/>
      <c r="K153" s="7"/>
      <c r="L153" s="91"/>
      <c r="M153" s="76"/>
      <c r="N153" s="76"/>
      <c r="O153" s="76"/>
      <c r="P153" s="76"/>
      <c r="Q153" s="76"/>
    </row>
    <row r="154" spans="1:17" ht="13.9">
      <c r="A154" s="96">
        <f>A152+0.001</f>
        <v>2.109999999999999</v>
      </c>
      <c r="B154" s="68" t="s">
        <v>246</v>
      </c>
      <c r="C154" s="68" t="s">
        <v>247</v>
      </c>
      <c r="D154" s="16" t="s">
        <v>248</v>
      </c>
      <c r="E154" s="16" t="s">
        <v>249</v>
      </c>
      <c r="F154" s="12"/>
      <c r="G154" s="88"/>
      <c r="H154" s="16">
        <v>2800</v>
      </c>
      <c r="I154" s="89">
        <f>G154*H154</f>
        <v>0</v>
      </c>
      <c r="J154" s="84"/>
      <c r="K154" s="7"/>
      <c r="L154" s="91"/>
      <c r="M154" s="76"/>
      <c r="N154" s="76"/>
      <c r="O154" s="76"/>
      <c r="P154" s="76"/>
      <c r="Q154" s="76"/>
    </row>
    <row r="155" spans="1:17" ht="13.9">
      <c r="A155" s="96">
        <f>A154+0.001</f>
        <v>2.1109999999999989</v>
      </c>
      <c r="B155" s="68" t="s">
        <v>250</v>
      </c>
      <c r="C155" s="68" t="s">
        <v>251</v>
      </c>
      <c r="D155" s="16" t="s">
        <v>248</v>
      </c>
      <c r="E155" s="16" t="s">
        <v>249</v>
      </c>
      <c r="F155" s="12"/>
      <c r="G155" s="88"/>
      <c r="H155" s="16">
        <v>2800</v>
      </c>
      <c r="I155" s="89">
        <f>G155*H155</f>
        <v>0</v>
      </c>
      <c r="J155" s="84"/>
      <c r="K155" s="7"/>
      <c r="L155" s="91"/>
      <c r="M155" s="76"/>
      <c r="N155" s="76"/>
      <c r="O155" s="76"/>
      <c r="P155" s="76"/>
      <c r="Q155" s="76"/>
    </row>
    <row r="156" spans="1:17" ht="49.5" customHeight="1">
      <c r="A156" s="78"/>
      <c r="B156" s="123"/>
      <c r="C156" s="123"/>
      <c r="D156" s="123"/>
      <c r="E156" s="123"/>
      <c r="F156" s="123"/>
      <c r="G156" s="123"/>
      <c r="H156" s="123"/>
      <c r="I156" s="17">
        <f>SUM(I31:I126)</f>
        <v>0</v>
      </c>
      <c r="J156" s="84"/>
      <c r="K156" s="7"/>
      <c r="L156" s="76"/>
      <c r="M156" s="76"/>
      <c r="N156" s="76"/>
      <c r="O156" s="76"/>
      <c r="P156" s="76"/>
      <c r="Q156" s="76"/>
    </row>
    <row r="157" spans="1:17" ht="13.9">
      <c r="A157" s="76"/>
      <c r="B157" s="18"/>
      <c r="C157" s="18"/>
      <c r="D157" s="98"/>
      <c r="E157" s="98"/>
      <c r="F157" s="19"/>
      <c r="G157" s="99"/>
      <c r="H157" s="98"/>
      <c r="I157" s="100"/>
      <c r="J157" s="101"/>
      <c r="K157" s="7"/>
      <c r="L157" s="76"/>
      <c r="M157" s="95"/>
      <c r="N157" s="76"/>
      <c r="O157" s="76"/>
      <c r="P157" s="76"/>
      <c r="Q157" s="76"/>
    </row>
    <row r="158" spans="1:17" ht="17.45">
      <c r="A158" s="76"/>
      <c r="B158" s="140"/>
      <c r="C158" s="141"/>
      <c r="D158" s="141"/>
      <c r="E158" s="141"/>
      <c r="F158" s="141"/>
      <c r="G158" s="141"/>
      <c r="H158" s="141"/>
      <c r="I158" s="141"/>
      <c r="J158" s="142"/>
      <c r="K158" s="7"/>
      <c r="L158" s="76"/>
      <c r="M158" s="37"/>
      <c r="N158" s="76"/>
      <c r="O158" s="76"/>
      <c r="P158" s="76"/>
      <c r="Q158" s="76"/>
    </row>
    <row r="159" spans="1:17" ht="13.9">
      <c r="A159" s="77"/>
      <c r="B159" s="20"/>
      <c r="C159" s="20"/>
      <c r="D159" s="21"/>
      <c r="E159" s="21"/>
      <c r="F159" s="22"/>
      <c r="G159" s="23"/>
      <c r="H159" s="21"/>
      <c r="I159" s="23"/>
      <c r="J159" s="76"/>
      <c r="K159" s="7"/>
      <c r="L159" s="76"/>
      <c r="M159" s="37"/>
      <c r="N159" s="76"/>
      <c r="O159" s="76"/>
      <c r="P159" s="76"/>
      <c r="Q159" s="76"/>
    </row>
    <row r="160" spans="1:17">
      <c r="A160" s="76"/>
      <c r="B160" s="24"/>
      <c r="C160" s="24"/>
      <c r="D160" s="76"/>
      <c r="E160" s="76"/>
      <c r="F160" s="76"/>
      <c r="G160" s="76"/>
      <c r="H160" s="76"/>
      <c r="I160" s="76"/>
      <c r="J160" s="76"/>
      <c r="K160" s="76"/>
      <c r="L160" s="76"/>
      <c r="M160" s="37"/>
      <c r="N160" s="76"/>
      <c r="O160" s="76"/>
      <c r="P160" s="76"/>
      <c r="Q160" s="76"/>
    </row>
    <row r="161" spans="2:17">
      <c r="B161" s="24"/>
      <c r="C161" s="24"/>
      <c r="D161" s="76"/>
      <c r="E161" s="76"/>
      <c r="F161" s="76"/>
      <c r="G161" s="76"/>
      <c r="H161" s="76"/>
      <c r="I161" s="76"/>
      <c r="J161" s="76"/>
      <c r="K161" s="76"/>
      <c r="L161" s="76"/>
      <c r="M161" s="37"/>
      <c r="N161" s="76"/>
      <c r="O161" s="76"/>
      <c r="P161" s="76"/>
      <c r="Q161" s="76"/>
    </row>
    <row r="162" spans="2:17" ht="17.45">
      <c r="B162" s="25"/>
      <c r="C162" s="25"/>
      <c r="D162" s="26"/>
      <c r="E162" s="26"/>
      <c r="F162" s="26"/>
      <c r="G162" s="27"/>
      <c r="H162" s="27"/>
      <c r="I162" s="27"/>
      <c r="J162" s="76"/>
      <c r="K162" s="76"/>
      <c r="L162" s="76"/>
      <c r="M162" s="37"/>
      <c r="N162" s="76"/>
      <c r="O162" s="76"/>
      <c r="P162" s="76"/>
      <c r="Q162" s="76"/>
    </row>
    <row r="163" spans="2:17" ht="17.45">
      <c r="B163" s="28"/>
      <c r="C163" s="28"/>
      <c r="D163" s="26"/>
      <c r="E163" s="26"/>
      <c r="F163" s="26"/>
      <c r="G163" s="26"/>
      <c r="H163" s="26"/>
      <c r="I163" s="26"/>
      <c r="J163" s="76"/>
      <c r="K163" s="76"/>
      <c r="L163" s="76"/>
      <c r="M163" s="76"/>
      <c r="N163" s="76"/>
      <c r="O163" s="76"/>
      <c r="P163" s="76"/>
      <c r="Q163" s="76"/>
    </row>
    <row r="164" spans="2:17" ht="34.9">
      <c r="B164" s="29" t="s">
        <v>252</v>
      </c>
      <c r="C164" s="30"/>
      <c r="D164" s="30"/>
      <c r="E164" s="30"/>
      <c r="F164" s="26"/>
      <c r="G164" s="26"/>
      <c r="H164" s="26"/>
      <c r="I164" s="26"/>
      <c r="J164" s="76"/>
      <c r="K164" s="76"/>
      <c r="L164" s="76"/>
      <c r="M164" s="76"/>
      <c r="N164" s="76"/>
      <c r="O164" s="76"/>
      <c r="P164" s="76"/>
      <c r="Q164" s="76"/>
    </row>
    <row r="165" spans="2:17" ht="17.45">
      <c r="B165" s="29"/>
      <c r="C165" s="30"/>
      <c r="D165" s="30"/>
      <c r="E165" s="30"/>
      <c r="F165" s="26"/>
      <c r="G165" s="26"/>
      <c r="H165" s="26"/>
      <c r="I165" s="26"/>
      <c r="J165" s="76"/>
      <c r="K165" s="76"/>
      <c r="L165" s="76"/>
      <c r="M165" s="76"/>
      <c r="N165" s="76"/>
      <c r="O165" s="76"/>
      <c r="P165" s="76"/>
      <c r="Q165" s="76"/>
    </row>
    <row r="166" spans="2:17" ht="34.9">
      <c r="B166" s="29" t="s">
        <v>253</v>
      </c>
      <c r="C166" s="30"/>
      <c r="D166" s="30"/>
      <c r="E166" s="30"/>
      <c r="F166" s="26"/>
      <c r="G166" s="26"/>
      <c r="H166" s="26"/>
      <c r="I166" s="26"/>
      <c r="J166" s="76"/>
      <c r="K166" s="76"/>
      <c r="L166" s="76"/>
      <c r="M166" s="76"/>
      <c r="N166" s="76"/>
      <c r="O166" s="76"/>
      <c r="P166" s="76"/>
      <c r="Q166" s="76"/>
    </row>
    <row r="167" spans="2:17" ht="17.45">
      <c r="B167" s="29" t="s">
        <v>254</v>
      </c>
      <c r="C167" s="30"/>
      <c r="D167" s="30"/>
      <c r="E167" s="30"/>
      <c r="F167" s="26"/>
      <c r="G167" s="26"/>
      <c r="H167" s="26"/>
      <c r="I167" s="26"/>
      <c r="J167" s="76"/>
      <c r="K167" s="76"/>
      <c r="L167" s="76"/>
      <c r="M167" s="76"/>
      <c r="N167" s="76"/>
      <c r="O167" s="76"/>
      <c r="P167" s="76"/>
      <c r="Q167" s="76"/>
    </row>
    <row r="168" spans="2:17" ht="17.45">
      <c r="B168" s="29" t="s">
        <v>255</v>
      </c>
      <c r="C168" s="30"/>
      <c r="D168" s="30"/>
      <c r="E168" s="30"/>
      <c r="F168" s="26"/>
      <c r="G168" s="26"/>
      <c r="H168" s="26"/>
      <c r="I168" s="26"/>
      <c r="J168" s="76"/>
      <c r="K168" s="76"/>
      <c r="L168" s="76"/>
      <c r="M168" s="76"/>
      <c r="N168" s="76"/>
      <c r="O168" s="76"/>
      <c r="P168" s="76"/>
      <c r="Q168" s="76"/>
    </row>
    <row r="169" spans="2:17" ht="18">
      <c r="B169" s="31"/>
      <c r="C169" s="31"/>
      <c r="D169" s="31"/>
      <c r="E169" s="31"/>
      <c r="F169" s="26"/>
      <c r="G169" s="26"/>
      <c r="H169" s="26"/>
      <c r="I169" s="26"/>
      <c r="J169" s="76"/>
      <c r="K169" s="76"/>
      <c r="L169" s="76"/>
      <c r="M169" s="76"/>
      <c r="N169" s="76"/>
      <c r="O169" s="76"/>
      <c r="P169" s="76"/>
      <c r="Q169" s="76"/>
    </row>
    <row r="170" spans="2:17" ht="18">
      <c r="B170" s="32" t="s">
        <v>256</v>
      </c>
      <c r="C170" s="31"/>
      <c r="D170" s="31"/>
      <c r="E170" s="31"/>
      <c r="F170" s="26"/>
      <c r="G170" s="26"/>
      <c r="H170" s="26"/>
      <c r="I170" s="26"/>
      <c r="J170" s="76"/>
      <c r="K170" s="76"/>
      <c r="L170" s="76"/>
      <c r="M170" s="76"/>
      <c r="N170" s="76"/>
      <c r="O170" s="76"/>
      <c r="P170" s="76"/>
      <c r="Q170" s="76"/>
    </row>
    <row r="171" spans="2:17" ht="18">
      <c r="B171" s="32" t="s">
        <v>257</v>
      </c>
      <c r="C171" s="31"/>
      <c r="D171" s="31"/>
      <c r="E171" s="31"/>
      <c r="F171" s="76"/>
      <c r="G171" s="76"/>
      <c r="H171" s="76"/>
      <c r="I171" s="76"/>
      <c r="J171" s="76"/>
      <c r="K171" s="76"/>
      <c r="L171" s="76"/>
      <c r="M171" s="76"/>
      <c r="N171" s="76"/>
      <c r="O171" s="76"/>
      <c r="P171" s="76"/>
      <c r="Q171" s="76"/>
    </row>
    <row r="172" spans="2:17" ht="18">
      <c r="B172" s="32"/>
      <c r="C172" s="31"/>
      <c r="D172" s="31"/>
      <c r="E172" s="31"/>
      <c r="F172" s="76"/>
      <c r="G172" s="76"/>
      <c r="H172" s="76"/>
      <c r="I172" s="76"/>
      <c r="J172" s="76"/>
      <c r="K172" s="76"/>
      <c r="L172" s="76"/>
      <c r="M172" s="76"/>
      <c r="N172" s="76"/>
      <c r="O172" s="76"/>
      <c r="P172" s="76"/>
      <c r="Q172" s="76"/>
    </row>
    <row r="173" spans="2:17" ht="18">
      <c r="B173" s="33" t="s">
        <v>258</v>
      </c>
      <c r="C173" s="31"/>
      <c r="D173" s="31"/>
      <c r="E173" s="31"/>
      <c r="F173" s="76"/>
      <c r="G173" s="76"/>
      <c r="H173" s="76"/>
      <c r="I173" s="76"/>
      <c r="J173" s="76"/>
      <c r="K173" s="76"/>
      <c r="L173" s="76"/>
      <c r="M173" s="76"/>
      <c r="N173" s="76"/>
      <c r="O173" s="76"/>
      <c r="P173" s="76"/>
      <c r="Q173" s="76"/>
    </row>
    <row r="174" spans="2:17" ht="18">
      <c r="B174" s="34" t="s">
        <v>259</v>
      </c>
      <c r="C174" s="31"/>
      <c r="D174" s="31"/>
      <c r="E174" s="31"/>
      <c r="F174" s="76"/>
      <c r="G174" s="76"/>
      <c r="H174" s="76"/>
      <c r="I174" s="76"/>
      <c r="J174" s="76"/>
      <c r="K174" s="76"/>
      <c r="L174" s="76"/>
      <c r="M174" s="76"/>
      <c r="N174" s="76"/>
      <c r="O174" s="76"/>
      <c r="P174" s="76"/>
      <c r="Q174" s="76"/>
    </row>
    <row r="175" spans="2:17" ht="18">
      <c r="B175" s="31"/>
      <c r="C175" s="31"/>
      <c r="D175" s="31"/>
      <c r="E175" s="31"/>
      <c r="F175" s="76"/>
      <c r="G175" s="76"/>
      <c r="H175" s="76"/>
      <c r="I175" s="76"/>
      <c r="J175" s="76"/>
      <c r="K175" s="76"/>
      <c r="L175" s="76"/>
      <c r="M175" s="76"/>
      <c r="N175" s="76"/>
      <c r="O175" s="76"/>
      <c r="P175" s="76"/>
      <c r="Q175" s="76"/>
    </row>
    <row r="176" spans="2:17">
      <c r="B176" s="76"/>
      <c r="C176" s="76"/>
      <c r="D176" s="76"/>
      <c r="E176" s="76"/>
      <c r="F176" s="76"/>
      <c r="G176" s="76"/>
      <c r="H176" s="76"/>
      <c r="I176" s="76"/>
      <c r="J176" s="76"/>
      <c r="K176" s="76"/>
      <c r="L176" s="76"/>
      <c r="M176" s="76"/>
      <c r="N176" s="76"/>
      <c r="O176" s="76"/>
      <c r="P176" s="76"/>
      <c r="Q176" s="76"/>
    </row>
    <row r="177" spans="1:17" ht="15.6">
      <c r="A177" s="38"/>
      <c r="B177" s="39"/>
      <c r="C177" s="38"/>
      <c r="D177" s="38"/>
      <c r="E177" s="38"/>
      <c r="F177" s="38"/>
      <c r="G177" s="38"/>
      <c r="H177" s="38"/>
      <c r="I177" s="38"/>
      <c r="J177" s="76"/>
      <c r="K177" s="76"/>
      <c r="L177" s="76"/>
      <c r="M177" s="76"/>
      <c r="N177" s="76"/>
      <c r="O177" s="76"/>
      <c r="P177" s="76"/>
      <c r="Q177" s="76"/>
    </row>
    <row r="178" spans="1:17" ht="15.6">
      <c r="A178" s="38"/>
      <c r="B178" s="119"/>
      <c r="C178" s="119"/>
      <c r="D178" s="119"/>
      <c r="E178" s="119"/>
      <c r="F178" s="119"/>
      <c r="G178" s="119"/>
      <c r="H178" s="119"/>
      <c r="I178" s="38"/>
      <c r="J178" s="76"/>
      <c r="K178" s="76"/>
      <c r="L178" s="76"/>
      <c r="M178" s="76"/>
      <c r="N178" s="76"/>
      <c r="O178" s="76"/>
      <c r="P178" s="76"/>
      <c r="Q178" s="76"/>
    </row>
    <row r="179" spans="1:17" ht="15.6">
      <c r="A179" s="38"/>
      <c r="B179" s="39"/>
      <c r="C179" s="38"/>
      <c r="D179" s="38"/>
      <c r="E179" s="38"/>
      <c r="F179" s="38"/>
      <c r="G179" s="38"/>
      <c r="H179" s="38"/>
      <c r="I179" s="38"/>
      <c r="J179" s="76"/>
      <c r="K179" s="76"/>
      <c r="L179" s="76"/>
      <c r="M179" s="76"/>
      <c r="N179" s="76"/>
      <c r="O179" s="76"/>
      <c r="P179" s="76"/>
      <c r="Q179" s="76"/>
    </row>
    <row r="180" spans="1:17" ht="15.6">
      <c r="A180" s="40"/>
      <c r="B180" s="41"/>
      <c r="C180" s="42"/>
      <c r="D180" s="42"/>
      <c r="E180" s="42"/>
      <c r="F180" s="42"/>
      <c r="G180" s="42"/>
      <c r="H180" s="42"/>
      <c r="I180" s="38"/>
      <c r="J180" s="76"/>
      <c r="K180" s="76"/>
      <c r="L180" s="76"/>
      <c r="M180" s="76"/>
      <c r="N180" s="76"/>
      <c r="O180" s="76"/>
      <c r="P180" s="76"/>
      <c r="Q180" s="76"/>
    </row>
    <row r="181" spans="1:17" ht="14.45">
      <c r="A181" s="117"/>
      <c r="B181" s="117"/>
      <c r="C181" s="42"/>
      <c r="D181" s="42"/>
      <c r="E181" s="42"/>
      <c r="F181" s="42"/>
      <c r="G181" s="42"/>
      <c r="H181" s="44"/>
      <c r="I181" s="38"/>
      <c r="J181" s="76"/>
      <c r="K181" s="76"/>
      <c r="L181" s="76"/>
      <c r="M181" s="76"/>
      <c r="N181" s="76"/>
      <c r="O181" s="76"/>
      <c r="P181" s="76"/>
      <c r="Q181" s="76"/>
    </row>
    <row r="182" spans="1:17" ht="15">
      <c r="A182" s="45"/>
      <c r="B182" s="46"/>
      <c r="C182" s="47"/>
      <c r="D182" s="47"/>
      <c r="E182" s="47"/>
      <c r="F182" s="48"/>
      <c r="G182" s="49"/>
      <c r="H182" s="45"/>
      <c r="I182" s="38"/>
      <c r="J182" s="76"/>
      <c r="K182" s="76"/>
      <c r="L182" s="76"/>
      <c r="M182" s="76"/>
      <c r="N182" s="76"/>
      <c r="O182" s="76"/>
      <c r="P182" s="76"/>
      <c r="Q182" s="76"/>
    </row>
    <row r="183" spans="1:17" ht="15">
      <c r="A183" s="45"/>
      <c r="B183" s="46"/>
      <c r="C183" s="47"/>
      <c r="D183" s="47"/>
      <c r="E183" s="48"/>
      <c r="F183" s="48"/>
      <c r="G183" s="49"/>
      <c r="H183" s="45"/>
      <c r="I183" s="38"/>
      <c r="J183" s="76"/>
      <c r="K183" s="76"/>
      <c r="L183" s="76"/>
      <c r="M183" s="76"/>
      <c r="N183" s="76"/>
      <c r="O183" s="76"/>
      <c r="P183" s="76"/>
      <c r="Q183" s="76"/>
    </row>
    <row r="184" spans="1:17" ht="15">
      <c r="A184" s="45"/>
      <c r="B184" s="46"/>
      <c r="C184" s="47"/>
      <c r="D184" s="47"/>
      <c r="E184" s="45"/>
      <c r="F184" s="48"/>
      <c r="G184" s="49"/>
      <c r="H184" s="45"/>
      <c r="I184" s="38"/>
      <c r="J184" s="76"/>
      <c r="K184" s="76"/>
      <c r="L184" s="76"/>
      <c r="M184" s="76"/>
      <c r="N184" s="76"/>
      <c r="O184" s="76"/>
      <c r="P184" s="76"/>
      <c r="Q184" s="76"/>
    </row>
    <row r="185" spans="1:17" ht="15">
      <c r="A185" s="45"/>
      <c r="B185" s="46"/>
      <c r="C185" s="47"/>
      <c r="D185" s="47"/>
      <c r="E185" s="45"/>
      <c r="F185" s="45"/>
      <c r="G185" s="45"/>
      <c r="H185" s="45"/>
      <c r="I185" s="38"/>
      <c r="J185" s="76"/>
      <c r="K185" s="76"/>
      <c r="L185" s="76"/>
      <c r="M185" s="76"/>
      <c r="N185" s="76"/>
      <c r="O185" s="76"/>
      <c r="P185" s="76"/>
      <c r="Q185" s="76"/>
    </row>
    <row r="186" spans="1:17" ht="15">
      <c r="A186" s="45"/>
      <c r="B186" s="46"/>
      <c r="C186" s="47"/>
      <c r="D186" s="47"/>
      <c r="E186" s="45"/>
      <c r="F186" s="45"/>
      <c r="G186" s="45"/>
      <c r="H186" s="45"/>
      <c r="I186" s="38"/>
      <c r="J186" s="76"/>
      <c r="K186" s="76"/>
      <c r="L186" s="76"/>
      <c r="M186" s="76"/>
      <c r="N186" s="76"/>
      <c r="O186" s="76"/>
      <c r="P186" s="76"/>
      <c r="Q186" s="76"/>
    </row>
    <row r="187" spans="1:17" ht="14.45">
      <c r="A187" s="117"/>
      <c r="B187" s="117"/>
      <c r="C187" s="42"/>
      <c r="D187" s="42"/>
      <c r="E187" s="42"/>
      <c r="F187" s="42"/>
      <c r="G187" s="42"/>
      <c r="H187" s="44"/>
      <c r="I187" s="38"/>
      <c r="J187" s="76"/>
      <c r="K187" s="76"/>
      <c r="L187" s="76"/>
      <c r="M187" s="76"/>
      <c r="N187" s="76"/>
      <c r="O187" s="76"/>
      <c r="P187" s="76"/>
      <c r="Q187" s="76"/>
    </row>
    <row r="188" spans="1:17" ht="15">
      <c r="A188" s="50"/>
      <c r="B188" s="51"/>
      <c r="C188" s="52"/>
      <c r="D188" s="47"/>
      <c r="E188" s="47"/>
      <c r="F188" s="47"/>
      <c r="G188" s="47"/>
      <c r="H188" s="47"/>
      <c r="I188" s="53"/>
      <c r="J188" s="76"/>
      <c r="K188" s="76"/>
      <c r="L188" s="76"/>
      <c r="M188" s="76"/>
      <c r="N188" s="76"/>
      <c r="O188" s="76"/>
      <c r="P188" s="76"/>
      <c r="Q188" s="76"/>
    </row>
    <row r="189" spans="1:17" ht="15">
      <c r="A189" s="50"/>
      <c r="B189" s="51"/>
      <c r="C189" s="52"/>
      <c r="D189" s="47"/>
      <c r="E189" s="47"/>
      <c r="F189" s="47"/>
      <c r="G189" s="47"/>
      <c r="H189" s="47"/>
      <c r="I189" s="38"/>
      <c r="J189" s="76"/>
      <c r="K189" s="76"/>
      <c r="L189" s="76"/>
      <c r="M189" s="76"/>
      <c r="N189" s="76"/>
      <c r="O189" s="76"/>
      <c r="P189" s="76"/>
      <c r="Q189" s="76"/>
    </row>
    <row r="190" spans="1:17" ht="15">
      <c r="A190" s="50"/>
      <c r="B190" s="51"/>
      <c r="C190" s="52"/>
      <c r="D190" s="47"/>
      <c r="E190" s="47"/>
      <c r="F190" s="47"/>
      <c r="G190" s="47"/>
      <c r="H190" s="47"/>
      <c r="I190" s="38"/>
      <c r="J190" s="76"/>
      <c r="K190" s="76"/>
      <c r="L190" s="76"/>
      <c r="M190" s="76"/>
      <c r="N190" s="76"/>
      <c r="O190" s="76"/>
      <c r="P190" s="76"/>
      <c r="Q190" s="76"/>
    </row>
    <row r="191" spans="1:17" ht="14.45">
      <c r="A191" s="117"/>
      <c r="B191" s="117"/>
      <c r="C191" s="42"/>
      <c r="D191" s="42"/>
      <c r="E191" s="42"/>
      <c r="F191" s="42"/>
      <c r="G191" s="42"/>
      <c r="H191" s="44"/>
      <c r="I191" s="38"/>
      <c r="J191" s="76"/>
      <c r="K191" s="76"/>
      <c r="L191" s="76"/>
      <c r="M191" s="76"/>
      <c r="N191" s="76"/>
      <c r="O191" s="76"/>
      <c r="P191" s="76"/>
      <c r="Q191" s="76"/>
    </row>
    <row r="192" spans="1:17" ht="15">
      <c r="A192" s="45"/>
      <c r="B192" s="46"/>
      <c r="C192" s="52"/>
      <c r="D192" s="47"/>
      <c r="E192" s="47"/>
      <c r="F192" s="47"/>
      <c r="G192" s="47"/>
      <c r="H192" s="47"/>
      <c r="I192" s="38"/>
      <c r="J192" s="76"/>
      <c r="K192" s="76"/>
      <c r="L192" s="76"/>
      <c r="M192" s="76"/>
      <c r="N192" s="76"/>
      <c r="O192" s="76"/>
      <c r="P192" s="76"/>
      <c r="Q192" s="76"/>
    </row>
    <row r="193" spans="1:17" ht="15">
      <c r="A193" s="45"/>
      <c r="B193" s="46"/>
      <c r="C193" s="52"/>
      <c r="D193" s="47"/>
      <c r="E193" s="47"/>
      <c r="F193" s="47"/>
      <c r="G193" s="47"/>
      <c r="H193" s="47"/>
      <c r="I193" s="38"/>
      <c r="J193" s="76"/>
      <c r="K193" s="76"/>
      <c r="L193" s="76"/>
      <c r="M193" s="76"/>
      <c r="N193" s="76"/>
      <c r="O193" s="76"/>
      <c r="P193" s="76"/>
      <c r="Q193" s="76"/>
    </row>
    <row r="194" spans="1:17" ht="15">
      <c r="A194" s="45"/>
      <c r="B194" s="46"/>
      <c r="C194" s="52"/>
      <c r="D194" s="47"/>
      <c r="E194" s="47"/>
      <c r="F194" s="47"/>
      <c r="G194" s="47"/>
      <c r="H194" s="47"/>
      <c r="I194" s="38"/>
      <c r="J194" s="76"/>
      <c r="K194" s="76"/>
      <c r="L194" s="76"/>
      <c r="M194" s="76"/>
      <c r="N194" s="76"/>
      <c r="O194" s="76"/>
      <c r="P194" s="76"/>
      <c r="Q194" s="76"/>
    </row>
    <row r="195" spans="1:17" ht="15.6">
      <c r="A195" s="45"/>
      <c r="B195" s="54"/>
      <c r="C195" s="52"/>
      <c r="D195" s="47"/>
      <c r="E195" s="47"/>
      <c r="F195" s="47"/>
      <c r="G195" s="47"/>
      <c r="H195" s="47"/>
      <c r="I195" s="38"/>
      <c r="J195" s="76"/>
      <c r="K195" s="76"/>
      <c r="L195" s="76"/>
      <c r="M195" s="76"/>
      <c r="N195" s="76"/>
      <c r="O195" s="76"/>
      <c r="P195" s="76"/>
      <c r="Q195" s="76"/>
    </row>
    <row r="196" spans="1:17" ht="14.45">
      <c r="A196" s="117"/>
      <c r="B196" s="117"/>
      <c r="C196" s="42"/>
      <c r="D196" s="42"/>
      <c r="E196" s="42"/>
      <c r="F196" s="42"/>
      <c r="G196" s="42"/>
      <c r="H196" s="44"/>
      <c r="I196" s="38"/>
      <c r="J196" s="76"/>
      <c r="K196" s="76"/>
      <c r="L196" s="76"/>
      <c r="M196" s="76"/>
      <c r="N196" s="76"/>
      <c r="O196" s="76"/>
      <c r="P196" s="76"/>
      <c r="Q196" s="76"/>
    </row>
    <row r="197" spans="1:17" ht="15">
      <c r="A197" s="45"/>
      <c r="B197" s="46"/>
      <c r="C197" s="52"/>
      <c r="D197" s="47"/>
      <c r="E197" s="47"/>
      <c r="F197" s="47"/>
      <c r="G197" s="47"/>
      <c r="H197" s="47"/>
      <c r="I197" s="38"/>
      <c r="J197" s="76"/>
      <c r="K197" s="76"/>
      <c r="L197" s="76"/>
      <c r="M197" s="76"/>
      <c r="N197" s="76"/>
      <c r="O197" s="76"/>
      <c r="P197" s="76"/>
      <c r="Q197" s="76"/>
    </row>
    <row r="198" spans="1:17" ht="15">
      <c r="A198" s="45"/>
      <c r="B198" s="46"/>
      <c r="C198" s="52"/>
      <c r="D198" s="47"/>
      <c r="E198" s="47"/>
      <c r="F198" s="47"/>
      <c r="G198" s="47"/>
      <c r="H198" s="47"/>
      <c r="I198" s="38"/>
      <c r="J198" s="76"/>
      <c r="K198" s="76"/>
      <c r="L198" s="76"/>
      <c r="M198" s="76"/>
      <c r="N198" s="76"/>
      <c r="O198" s="76"/>
      <c r="P198" s="76"/>
      <c r="Q198" s="76"/>
    </row>
    <row r="199" spans="1:17" ht="15">
      <c r="A199" s="45"/>
      <c r="B199" s="46"/>
      <c r="C199" s="52"/>
      <c r="D199" s="47"/>
      <c r="E199" s="47"/>
      <c r="F199" s="47"/>
      <c r="G199" s="47"/>
      <c r="H199" s="47"/>
      <c r="I199" s="38"/>
      <c r="J199" s="76"/>
      <c r="K199" s="76"/>
      <c r="L199" s="76"/>
      <c r="M199" s="76"/>
      <c r="N199" s="76"/>
      <c r="O199" s="76"/>
      <c r="P199" s="76"/>
      <c r="Q199" s="76"/>
    </row>
    <row r="200" spans="1:17" ht="15">
      <c r="A200" s="45"/>
      <c r="B200" s="46"/>
      <c r="C200" s="52"/>
      <c r="D200" s="47"/>
      <c r="E200" s="47"/>
      <c r="F200" s="47"/>
      <c r="G200" s="47"/>
      <c r="H200" s="47"/>
      <c r="I200" s="38"/>
      <c r="J200" s="76"/>
      <c r="K200" s="76"/>
      <c r="L200" s="76"/>
      <c r="M200" s="76"/>
      <c r="N200" s="76"/>
      <c r="O200" s="76"/>
      <c r="P200" s="76"/>
      <c r="Q200" s="76"/>
    </row>
    <row r="201" spans="1:17" ht="15">
      <c r="A201" s="45"/>
      <c r="B201" s="46"/>
      <c r="C201" s="52"/>
      <c r="D201" s="47"/>
      <c r="E201" s="47"/>
      <c r="F201" s="47"/>
      <c r="G201" s="47"/>
      <c r="H201" s="47"/>
      <c r="I201" s="38"/>
      <c r="J201" s="76"/>
      <c r="K201" s="76"/>
      <c r="L201" s="76"/>
      <c r="M201" s="76"/>
      <c r="N201" s="76"/>
      <c r="O201" s="76"/>
      <c r="P201" s="76"/>
      <c r="Q201" s="76"/>
    </row>
    <row r="202" spans="1:17" ht="15">
      <c r="A202" s="45"/>
      <c r="B202" s="46"/>
      <c r="C202" s="52"/>
      <c r="D202" s="47"/>
      <c r="E202" s="47"/>
      <c r="F202" s="47"/>
      <c r="G202" s="47"/>
      <c r="H202" s="47"/>
      <c r="I202" s="38"/>
      <c r="J202" s="76"/>
      <c r="K202" s="76"/>
      <c r="L202" s="76"/>
      <c r="M202" s="76"/>
      <c r="N202" s="76"/>
      <c r="O202" s="76"/>
      <c r="P202" s="76"/>
      <c r="Q202" s="76"/>
    </row>
    <row r="203" spans="1:17" ht="15">
      <c r="A203" s="45"/>
      <c r="B203" s="46"/>
      <c r="C203" s="52"/>
      <c r="D203" s="47"/>
      <c r="E203" s="47"/>
      <c r="F203" s="47"/>
      <c r="G203" s="47"/>
      <c r="H203" s="47"/>
      <c r="I203" s="38"/>
      <c r="J203" s="76"/>
      <c r="K203" s="76"/>
      <c r="L203" s="76"/>
      <c r="M203" s="76"/>
      <c r="N203" s="76"/>
      <c r="O203" s="76"/>
      <c r="P203" s="76"/>
      <c r="Q203" s="76"/>
    </row>
    <row r="204" spans="1:17" ht="15">
      <c r="A204" s="45"/>
      <c r="B204" s="46"/>
      <c r="C204" s="52"/>
      <c r="D204" s="47"/>
      <c r="E204" s="47"/>
      <c r="F204" s="47"/>
      <c r="G204" s="47"/>
      <c r="H204" s="47"/>
      <c r="I204" s="38"/>
      <c r="J204" s="76"/>
      <c r="K204" s="76"/>
      <c r="L204" s="76"/>
      <c r="M204" s="76"/>
      <c r="N204" s="76"/>
      <c r="O204" s="76"/>
      <c r="P204" s="76"/>
      <c r="Q204" s="76"/>
    </row>
    <row r="205" spans="1:17" ht="15">
      <c r="A205" s="45"/>
      <c r="B205" s="46"/>
      <c r="C205" s="52"/>
      <c r="D205" s="47"/>
      <c r="E205" s="47"/>
      <c r="F205" s="47"/>
      <c r="G205" s="47"/>
      <c r="H205" s="47"/>
      <c r="I205" s="38"/>
      <c r="J205" s="76"/>
      <c r="K205" s="76"/>
      <c r="L205" s="76"/>
      <c r="M205" s="76"/>
      <c r="N205" s="76"/>
      <c r="O205" s="76"/>
      <c r="P205" s="76"/>
      <c r="Q205" s="76"/>
    </row>
    <row r="206" spans="1:17" ht="15">
      <c r="A206" s="45"/>
      <c r="B206" s="46"/>
      <c r="C206" s="52"/>
      <c r="D206" s="47"/>
      <c r="E206" s="47"/>
      <c r="F206" s="47"/>
      <c r="G206" s="47"/>
      <c r="H206" s="47"/>
      <c r="I206" s="38"/>
      <c r="J206" s="76"/>
      <c r="K206" s="76"/>
      <c r="L206" s="76"/>
      <c r="M206" s="76"/>
      <c r="N206" s="76"/>
      <c r="O206" s="76"/>
      <c r="P206" s="76"/>
      <c r="Q206" s="76"/>
    </row>
    <row r="207" spans="1:17" ht="15">
      <c r="A207" s="45"/>
      <c r="B207" s="46"/>
      <c r="C207" s="52"/>
      <c r="D207" s="47"/>
      <c r="E207" s="47"/>
      <c r="F207" s="47"/>
      <c r="G207" s="47"/>
      <c r="H207" s="47"/>
      <c r="I207" s="38"/>
      <c r="J207" s="76"/>
      <c r="K207" s="76"/>
      <c r="L207" s="76"/>
      <c r="M207" s="76"/>
      <c r="N207" s="76"/>
      <c r="O207" s="76"/>
      <c r="P207" s="76"/>
      <c r="Q207" s="76"/>
    </row>
    <row r="208" spans="1:17" ht="15">
      <c r="A208" s="45"/>
      <c r="B208" s="46"/>
      <c r="C208" s="52"/>
      <c r="D208" s="47"/>
      <c r="E208" s="47"/>
      <c r="F208" s="47"/>
      <c r="G208" s="47"/>
      <c r="H208" s="47"/>
      <c r="I208" s="38"/>
      <c r="J208" s="76"/>
      <c r="K208" s="76"/>
      <c r="L208" s="76"/>
      <c r="M208" s="76"/>
      <c r="N208" s="76"/>
      <c r="O208" s="76"/>
      <c r="P208" s="76"/>
      <c r="Q208" s="76"/>
    </row>
    <row r="209" spans="1:17" ht="15">
      <c r="A209" s="45"/>
      <c r="B209" s="46"/>
      <c r="C209" s="52"/>
      <c r="D209" s="47"/>
      <c r="E209" s="47"/>
      <c r="F209" s="47"/>
      <c r="G209" s="47"/>
      <c r="H209" s="47"/>
      <c r="I209" s="38"/>
      <c r="J209" s="76"/>
      <c r="K209" s="76"/>
      <c r="L209" s="76"/>
      <c r="M209" s="76"/>
      <c r="N209" s="76"/>
      <c r="O209" s="76"/>
      <c r="P209" s="76"/>
      <c r="Q209" s="76"/>
    </row>
    <row r="210" spans="1:17" ht="14.45">
      <c r="A210" s="118"/>
      <c r="B210" s="118"/>
      <c r="C210" s="42"/>
      <c r="D210" s="42"/>
      <c r="E210" s="42"/>
      <c r="F210" s="42"/>
      <c r="G210" s="42"/>
      <c r="H210" s="44"/>
      <c r="I210" s="38"/>
      <c r="J210" s="76"/>
      <c r="K210" s="76"/>
      <c r="L210" s="76"/>
      <c r="M210" s="76"/>
      <c r="N210" s="76"/>
      <c r="O210" s="76"/>
      <c r="P210" s="76"/>
      <c r="Q210" s="76"/>
    </row>
    <row r="211" spans="1:17" ht="15">
      <c r="A211" s="45"/>
      <c r="B211" s="46"/>
      <c r="C211" s="52"/>
      <c r="D211" s="47"/>
      <c r="E211" s="47"/>
      <c r="F211" s="55"/>
      <c r="G211" s="56"/>
      <c r="H211" s="57"/>
      <c r="I211" s="38"/>
      <c r="J211" s="76"/>
      <c r="K211" s="76"/>
      <c r="L211" s="76"/>
      <c r="M211" s="76"/>
      <c r="N211" s="76"/>
      <c r="O211" s="76"/>
      <c r="P211" s="76"/>
      <c r="Q211" s="76"/>
    </row>
    <row r="212" spans="1:17" ht="15">
      <c r="A212" s="45"/>
      <c r="B212" s="46"/>
      <c r="C212" s="52"/>
      <c r="D212" s="47"/>
      <c r="E212" s="47"/>
      <c r="F212" s="55"/>
      <c r="G212" s="56"/>
      <c r="H212" s="57"/>
      <c r="I212" s="38"/>
      <c r="J212" s="76"/>
      <c r="K212" s="76"/>
      <c r="L212" s="76"/>
      <c r="M212" s="76"/>
      <c r="N212" s="76"/>
      <c r="O212" s="76"/>
      <c r="P212" s="76"/>
      <c r="Q212" s="76"/>
    </row>
    <row r="213" spans="1:17" ht="14.45">
      <c r="A213" s="117"/>
      <c r="B213" s="117"/>
      <c r="C213" s="42"/>
      <c r="D213" s="42"/>
      <c r="E213" s="42"/>
      <c r="F213" s="42"/>
      <c r="G213" s="42"/>
      <c r="H213" s="44"/>
      <c r="I213" s="38"/>
      <c r="J213" s="76"/>
      <c r="K213" s="76"/>
      <c r="L213" s="76"/>
      <c r="M213" s="76"/>
      <c r="N213" s="76"/>
      <c r="O213" s="76"/>
      <c r="P213" s="76"/>
      <c r="Q213" s="76"/>
    </row>
    <row r="214" spans="1:17" ht="15.6">
      <c r="A214" s="45"/>
      <c r="B214" s="54"/>
      <c r="C214" s="52"/>
      <c r="D214" s="47"/>
      <c r="E214" s="47"/>
      <c r="F214" s="55"/>
      <c r="G214" s="56"/>
      <c r="H214" s="57"/>
      <c r="I214" s="38"/>
      <c r="J214" s="76"/>
      <c r="K214" s="76"/>
      <c r="L214" s="76"/>
      <c r="M214" s="76"/>
      <c r="N214" s="76"/>
      <c r="O214" s="76"/>
      <c r="P214" s="76"/>
      <c r="Q214" s="76"/>
    </row>
    <row r="215" spans="1:17" ht="15.6">
      <c r="A215" s="45"/>
      <c r="B215" s="54"/>
      <c r="C215" s="52"/>
      <c r="D215" s="47"/>
      <c r="E215" s="47"/>
      <c r="F215" s="55"/>
      <c r="G215" s="56"/>
      <c r="H215" s="57"/>
      <c r="I215" s="38"/>
      <c r="J215" s="76"/>
      <c r="K215" s="76"/>
      <c r="L215" s="76"/>
      <c r="M215" s="76"/>
      <c r="N215" s="76"/>
      <c r="O215" s="76"/>
      <c r="P215" s="76"/>
      <c r="Q215" s="76"/>
    </row>
    <row r="216" spans="1:17" ht="15.6">
      <c r="A216" s="45"/>
      <c r="B216" s="54"/>
      <c r="C216" s="52"/>
      <c r="D216" s="47"/>
      <c r="E216" s="47"/>
      <c r="F216" s="55"/>
      <c r="G216" s="57"/>
      <c r="H216" s="57"/>
      <c r="I216" s="38"/>
      <c r="J216" s="76"/>
      <c r="K216" s="76"/>
      <c r="L216" s="76"/>
      <c r="M216" s="76"/>
      <c r="N216" s="76"/>
      <c r="O216" s="76"/>
      <c r="P216" s="76"/>
      <c r="Q216" s="76"/>
    </row>
    <row r="217" spans="1:17" ht="15.6">
      <c r="A217" s="45"/>
      <c r="B217" s="54"/>
      <c r="C217" s="52"/>
      <c r="D217" s="47"/>
      <c r="E217" s="47"/>
      <c r="F217" s="55"/>
      <c r="G217" s="57"/>
      <c r="H217" s="57"/>
      <c r="I217" s="38"/>
      <c r="J217" s="76"/>
      <c r="K217" s="76"/>
      <c r="L217" s="76"/>
      <c r="M217" s="76"/>
      <c r="N217" s="76"/>
      <c r="O217" s="76"/>
      <c r="P217" s="76"/>
      <c r="Q217" s="76"/>
    </row>
    <row r="218" spans="1:17" ht="15.6">
      <c r="A218" s="45"/>
      <c r="B218" s="54"/>
      <c r="C218" s="52"/>
      <c r="D218" s="47"/>
      <c r="E218" s="47"/>
      <c r="F218" s="55"/>
      <c r="G218" s="57"/>
      <c r="H218" s="57"/>
      <c r="I218" s="38"/>
      <c r="J218" s="76"/>
      <c r="K218" s="76"/>
      <c r="L218" s="76"/>
      <c r="M218" s="76"/>
      <c r="N218" s="76"/>
      <c r="O218" s="76"/>
      <c r="P218" s="76"/>
      <c r="Q218" s="76"/>
    </row>
    <row r="219" spans="1:17" ht="15.6">
      <c r="A219" s="45"/>
      <c r="B219" s="54"/>
      <c r="C219" s="52"/>
      <c r="D219" s="47"/>
      <c r="E219" s="47"/>
      <c r="F219" s="55"/>
      <c r="G219" s="57"/>
      <c r="H219" s="57"/>
      <c r="I219" s="38"/>
      <c r="J219" s="76"/>
      <c r="K219" s="76"/>
      <c r="L219" s="76"/>
      <c r="M219" s="76"/>
      <c r="N219" s="76"/>
      <c r="O219" s="76"/>
      <c r="P219" s="76"/>
      <c r="Q219" s="76"/>
    </row>
    <row r="220" spans="1:17" ht="15.6">
      <c r="A220" s="45"/>
      <c r="B220" s="54"/>
      <c r="C220" s="52"/>
      <c r="D220" s="47"/>
      <c r="E220" s="47"/>
      <c r="F220" s="55"/>
      <c r="G220" s="57"/>
      <c r="H220" s="57"/>
      <c r="I220" s="38"/>
      <c r="J220" s="76"/>
      <c r="K220" s="76"/>
      <c r="L220" s="76"/>
      <c r="M220" s="76"/>
      <c r="N220" s="76"/>
      <c r="O220" s="76"/>
      <c r="P220" s="76"/>
      <c r="Q220" s="76"/>
    </row>
    <row r="221" spans="1:17" ht="15.6">
      <c r="A221" s="45"/>
      <c r="B221" s="54"/>
      <c r="C221" s="52"/>
      <c r="D221" s="47"/>
      <c r="E221" s="47"/>
      <c r="F221" s="55"/>
      <c r="G221" s="57"/>
      <c r="H221" s="57"/>
      <c r="I221" s="38"/>
      <c r="J221" s="76"/>
      <c r="K221" s="76"/>
      <c r="L221" s="76"/>
      <c r="M221" s="76"/>
      <c r="N221" s="76"/>
      <c r="O221" s="76"/>
      <c r="P221" s="76"/>
      <c r="Q221" s="76"/>
    </row>
    <row r="222" spans="1:17" ht="15.6">
      <c r="A222" s="45"/>
      <c r="B222" s="54"/>
      <c r="C222" s="52"/>
      <c r="D222" s="47"/>
      <c r="E222" s="47"/>
      <c r="F222" s="55"/>
      <c r="G222" s="57"/>
      <c r="H222" s="57"/>
      <c r="I222" s="38"/>
      <c r="J222" s="76"/>
      <c r="K222" s="76"/>
      <c r="L222" s="76"/>
      <c r="M222" s="76"/>
      <c r="N222" s="76"/>
      <c r="O222" s="76"/>
      <c r="P222" s="76"/>
      <c r="Q222" s="76"/>
    </row>
    <row r="223" spans="1:17" ht="15.6">
      <c r="A223" s="45"/>
      <c r="B223" s="54"/>
      <c r="C223" s="52"/>
      <c r="D223" s="47"/>
      <c r="E223" s="47"/>
      <c r="F223" s="55"/>
      <c r="G223" s="56"/>
      <c r="H223" s="57"/>
      <c r="I223" s="38"/>
      <c r="J223" s="76"/>
      <c r="K223" s="76"/>
      <c r="L223" s="76"/>
      <c r="M223" s="76"/>
      <c r="N223" s="76"/>
      <c r="O223" s="76"/>
      <c r="P223" s="76"/>
      <c r="Q223" s="76"/>
    </row>
    <row r="224" spans="1:17" ht="15.6">
      <c r="A224" s="45"/>
      <c r="B224" s="54"/>
      <c r="C224" s="52"/>
      <c r="D224" s="47"/>
      <c r="E224" s="47"/>
      <c r="F224" s="55"/>
      <c r="G224" s="57"/>
      <c r="H224" s="57"/>
      <c r="I224" s="38"/>
      <c r="J224" s="76"/>
      <c r="K224" s="76"/>
      <c r="L224" s="76"/>
      <c r="M224" s="76"/>
      <c r="N224" s="76"/>
      <c r="O224" s="76"/>
      <c r="P224" s="76"/>
      <c r="Q224" s="76"/>
    </row>
    <row r="225" spans="1:17" ht="15.6">
      <c r="A225" s="45"/>
      <c r="B225" s="54"/>
      <c r="C225" s="52"/>
      <c r="D225" s="47"/>
      <c r="E225" s="47"/>
      <c r="F225" s="55"/>
      <c r="G225" s="57"/>
      <c r="H225" s="57"/>
      <c r="I225" s="38"/>
      <c r="J225" s="76"/>
      <c r="K225" s="76"/>
      <c r="L225" s="76"/>
      <c r="M225" s="76"/>
      <c r="N225" s="76"/>
      <c r="O225" s="76"/>
      <c r="P225" s="76"/>
      <c r="Q225" s="76"/>
    </row>
    <row r="226" spans="1:17" ht="15.6">
      <c r="A226" s="45"/>
      <c r="B226" s="54"/>
      <c r="C226" s="52"/>
      <c r="D226" s="47"/>
      <c r="E226" s="47"/>
      <c r="F226" s="55"/>
      <c r="G226" s="57"/>
      <c r="H226" s="57"/>
      <c r="I226" s="38"/>
      <c r="J226" s="76"/>
      <c r="K226" s="76"/>
      <c r="L226" s="76"/>
      <c r="M226" s="76"/>
      <c r="N226" s="76"/>
      <c r="O226" s="76"/>
      <c r="P226" s="76"/>
      <c r="Q226" s="76"/>
    </row>
    <row r="227" spans="1:17" ht="15.6">
      <c r="A227" s="45"/>
      <c r="B227" s="54"/>
      <c r="C227" s="52"/>
      <c r="D227" s="47"/>
      <c r="E227" s="47"/>
      <c r="F227" s="55"/>
      <c r="G227" s="56"/>
      <c r="H227" s="57"/>
      <c r="I227" s="38"/>
      <c r="J227" s="76"/>
      <c r="K227" s="76"/>
      <c r="L227" s="76"/>
      <c r="M227" s="76"/>
      <c r="N227" s="76"/>
      <c r="O227" s="76"/>
      <c r="P227" s="76"/>
      <c r="Q227" s="76"/>
    </row>
    <row r="228" spans="1:17" ht="14.45">
      <c r="A228" s="117"/>
      <c r="B228" s="117"/>
      <c r="C228" s="42"/>
      <c r="D228" s="42"/>
      <c r="E228" s="42"/>
      <c r="F228" s="42"/>
      <c r="G228" s="42"/>
      <c r="H228" s="44"/>
      <c r="I228" s="38"/>
      <c r="J228" s="76"/>
      <c r="K228" s="76"/>
      <c r="L228" s="76"/>
      <c r="M228" s="76"/>
      <c r="N228" s="76"/>
      <c r="O228" s="76"/>
      <c r="P228" s="76"/>
      <c r="Q228" s="76"/>
    </row>
    <row r="229" spans="1:17" ht="14.45">
      <c r="A229" s="43"/>
      <c r="B229" s="43"/>
      <c r="C229" s="42"/>
      <c r="D229" s="42"/>
      <c r="E229" s="42"/>
      <c r="F229" s="42"/>
      <c r="G229" s="42"/>
      <c r="H229" s="44"/>
      <c r="I229" s="38"/>
      <c r="J229" s="76"/>
      <c r="K229" s="76"/>
      <c r="L229" s="76"/>
      <c r="M229" s="76"/>
      <c r="N229" s="76"/>
      <c r="O229" s="76"/>
      <c r="P229" s="76"/>
      <c r="Q229" s="76"/>
    </row>
    <row r="230" spans="1:17" ht="15.6">
      <c r="A230" s="45"/>
      <c r="B230" s="54"/>
      <c r="C230" s="52"/>
      <c r="D230" s="47"/>
      <c r="E230" s="47"/>
      <c r="F230" s="47"/>
      <c r="G230" s="47"/>
      <c r="H230" s="47"/>
      <c r="I230" s="38"/>
      <c r="J230" s="76"/>
      <c r="K230" s="76"/>
      <c r="L230" s="76"/>
      <c r="M230" s="76"/>
      <c r="N230" s="76"/>
      <c r="O230" s="76"/>
      <c r="P230" s="76"/>
      <c r="Q230" s="76"/>
    </row>
    <row r="231" spans="1:17" ht="15.6">
      <c r="A231" s="45"/>
      <c r="B231" s="54"/>
      <c r="C231" s="52"/>
      <c r="D231" s="47"/>
      <c r="E231" s="47"/>
      <c r="F231" s="47"/>
      <c r="G231" s="47"/>
      <c r="H231" s="47"/>
      <c r="I231" s="38"/>
      <c r="J231" s="76"/>
      <c r="K231" s="76"/>
      <c r="L231" s="76"/>
      <c r="M231" s="76"/>
      <c r="N231" s="76"/>
      <c r="O231" s="76"/>
      <c r="P231" s="76"/>
      <c r="Q231" s="76"/>
    </row>
    <row r="232" spans="1:17" ht="15.6">
      <c r="A232" s="42"/>
      <c r="B232" s="41"/>
      <c r="C232" s="42"/>
      <c r="D232" s="42"/>
      <c r="E232" s="42"/>
      <c r="F232" s="42"/>
      <c r="G232" s="42"/>
      <c r="H232" s="44"/>
      <c r="I232" s="38"/>
      <c r="J232" s="76"/>
      <c r="K232" s="76"/>
      <c r="L232" s="76"/>
      <c r="M232" s="76"/>
      <c r="N232" s="76"/>
      <c r="O232" s="76"/>
      <c r="P232" s="76"/>
      <c r="Q232" s="76"/>
    </row>
    <row r="233" spans="1:17" ht="15.6">
      <c r="A233" s="57"/>
      <c r="B233" s="54"/>
      <c r="C233" s="52"/>
      <c r="D233" s="52"/>
      <c r="E233" s="55"/>
      <c r="F233" s="55"/>
      <c r="G233" s="56"/>
      <c r="H233" s="57"/>
      <c r="I233" s="38"/>
      <c r="J233" s="76"/>
      <c r="K233" s="76"/>
      <c r="L233" s="76"/>
      <c r="M233" s="76"/>
      <c r="N233" s="76"/>
      <c r="O233" s="76"/>
      <c r="P233" s="76"/>
      <c r="Q233" s="76"/>
    </row>
    <row r="234" spans="1:17" ht="15.6">
      <c r="A234" s="57"/>
      <c r="B234" s="54"/>
      <c r="C234" s="52"/>
      <c r="D234" s="52"/>
      <c r="E234" s="55"/>
      <c r="F234" s="55"/>
      <c r="G234" s="56"/>
      <c r="H234" s="57"/>
      <c r="I234" s="38"/>
      <c r="J234" s="76"/>
      <c r="K234" s="76"/>
      <c r="L234" s="76"/>
      <c r="M234" s="76"/>
      <c r="N234" s="76"/>
      <c r="O234" s="76"/>
      <c r="P234" s="76"/>
      <c r="Q234" s="76"/>
    </row>
    <row r="235" spans="1:17" ht="15.6">
      <c r="A235" s="57"/>
      <c r="B235" s="54"/>
      <c r="C235" s="52"/>
      <c r="D235" s="52"/>
      <c r="E235" s="55"/>
      <c r="F235" s="55"/>
      <c r="G235" s="57"/>
      <c r="H235" s="57"/>
      <c r="I235" s="38"/>
      <c r="J235" s="76"/>
      <c r="K235" s="76"/>
      <c r="L235" s="76"/>
      <c r="M235" s="76"/>
      <c r="N235" s="76"/>
      <c r="O235" s="76"/>
      <c r="P235" s="76"/>
      <c r="Q235" s="76"/>
    </row>
    <row r="236" spans="1:17" ht="15.6">
      <c r="A236" s="57"/>
      <c r="B236" s="54"/>
      <c r="C236" s="52"/>
      <c r="D236" s="52"/>
      <c r="E236" s="55"/>
      <c r="F236" s="55"/>
      <c r="G236" s="56"/>
      <c r="H236" s="57"/>
      <c r="I236" s="38"/>
      <c r="J236" s="76"/>
      <c r="K236" s="76"/>
      <c r="L236" s="76"/>
      <c r="M236" s="76"/>
      <c r="N236" s="76"/>
      <c r="O236" s="76"/>
      <c r="P236" s="76"/>
      <c r="Q236" s="76"/>
    </row>
    <row r="237" spans="1:17" ht="15.6">
      <c r="A237" s="57"/>
      <c r="B237" s="54"/>
      <c r="C237" s="52"/>
      <c r="D237" s="52"/>
      <c r="E237" s="55"/>
      <c r="F237" s="55"/>
      <c r="G237" s="57"/>
      <c r="H237" s="57"/>
      <c r="I237" s="38"/>
      <c r="J237" s="76"/>
      <c r="K237" s="76"/>
      <c r="L237" s="76"/>
      <c r="M237" s="76"/>
      <c r="N237" s="76"/>
      <c r="O237" s="76"/>
      <c r="P237" s="76"/>
      <c r="Q237" s="76"/>
    </row>
    <row r="238" spans="1:17" ht="15.6">
      <c r="A238" s="57"/>
      <c r="B238" s="54"/>
      <c r="C238" s="52"/>
      <c r="D238" s="52"/>
      <c r="E238" s="55"/>
      <c r="F238" s="55"/>
      <c r="G238" s="56"/>
      <c r="H238" s="57"/>
      <c r="I238" s="38"/>
      <c r="J238" s="76"/>
      <c r="K238" s="76"/>
      <c r="L238" s="76"/>
      <c r="M238" s="76"/>
      <c r="N238" s="76"/>
      <c r="O238" s="76"/>
      <c r="P238" s="76"/>
      <c r="Q238" s="76"/>
    </row>
    <row r="239" spans="1:17" ht="15.6">
      <c r="A239" s="57"/>
      <c r="B239" s="54"/>
      <c r="C239" s="52"/>
      <c r="D239" s="52"/>
      <c r="E239" s="55"/>
      <c r="F239" s="55"/>
      <c r="G239" s="56"/>
      <c r="H239" s="57"/>
      <c r="I239" s="38"/>
      <c r="J239" s="76"/>
      <c r="K239" s="76"/>
      <c r="L239" s="76"/>
      <c r="M239" s="76"/>
      <c r="N239" s="76"/>
      <c r="O239" s="76"/>
      <c r="P239" s="76"/>
      <c r="Q239" s="76"/>
    </row>
    <row r="240" spans="1:17" ht="15.6">
      <c r="A240" s="44"/>
      <c r="B240" s="41"/>
      <c r="C240" s="42"/>
      <c r="D240" s="44"/>
      <c r="E240" s="44"/>
      <c r="F240" s="44"/>
      <c r="G240" s="56"/>
      <c r="H240" s="56"/>
      <c r="I240" s="38"/>
      <c r="J240" s="76"/>
      <c r="K240" s="76"/>
      <c r="L240" s="76"/>
      <c r="M240" s="76"/>
      <c r="N240" s="76"/>
      <c r="O240" s="76"/>
      <c r="P240" s="76"/>
      <c r="Q240" s="76"/>
    </row>
    <row r="241" spans="14:17">
      <c r="N241" s="76"/>
      <c r="O241" s="76"/>
      <c r="P241" s="76"/>
      <c r="Q241" s="76"/>
    </row>
    <row r="242" spans="14:17">
      <c r="N242" s="76"/>
      <c r="O242" s="76"/>
      <c r="P242" s="76"/>
      <c r="Q242" s="76"/>
    </row>
    <row r="243" spans="14:17">
      <c r="N243" s="76"/>
      <c r="O243" s="76"/>
      <c r="P243" s="76"/>
      <c r="Q243" s="76"/>
    </row>
    <row r="244" spans="14:17">
      <c r="N244" s="76"/>
      <c r="O244" s="76"/>
      <c r="P244" s="76"/>
      <c r="Q244" s="76"/>
    </row>
    <row r="245" spans="14:17">
      <c r="N245" s="76"/>
      <c r="O245" s="76"/>
      <c r="P245" s="76"/>
      <c r="Q245" s="76"/>
    </row>
    <row r="246" spans="14:17">
      <c r="N246" s="76"/>
      <c r="O246" s="76"/>
      <c r="P246" s="76"/>
      <c r="Q246" s="76"/>
    </row>
    <row r="247" spans="14:17">
      <c r="N247" s="76"/>
      <c r="O247" s="76"/>
      <c r="P247" s="76"/>
      <c r="Q247" s="76"/>
    </row>
    <row r="248" spans="14:17">
      <c r="N248" s="76"/>
      <c r="O248" s="76"/>
      <c r="P248" s="76"/>
      <c r="Q248" s="76"/>
    </row>
    <row r="249" spans="14:17">
      <c r="N249" s="76"/>
      <c r="O249" s="76"/>
      <c r="P249" s="76"/>
      <c r="Q249" s="76"/>
    </row>
    <row r="250" spans="14:17">
      <c r="N250" s="76"/>
      <c r="O250" s="76"/>
      <c r="P250" s="76"/>
      <c r="Q250" s="76"/>
    </row>
    <row r="251" spans="14:17">
      <c r="N251" s="76"/>
      <c r="O251" s="76"/>
      <c r="P251" s="76"/>
      <c r="Q251" s="76"/>
    </row>
    <row r="252" spans="14:17">
      <c r="N252" s="76"/>
      <c r="O252" s="76"/>
      <c r="P252" s="76"/>
      <c r="Q252" s="76"/>
    </row>
    <row r="253" spans="14:17">
      <c r="N253" s="76"/>
      <c r="O253" s="76"/>
      <c r="P253" s="76"/>
      <c r="Q253" s="76"/>
    </row>
    <row r="254" spans="14:17">
      <c r="N254" s="76"/>
      <c r="O254" s="76"/>
      <c r="P254" s="76"/>
      <c r="Q254" s="76"/>
    </row>
    <row r="255" spans="14:17">
      <c r="N255" s="76"/>
      <c r="O255" s="76"/>
      <c r="P255" s="76"/>
      <c r="Q255" s="76"/>
    </row>
    <row r="256" spans="14:17">
      <c r="N256" s="76"/>
      <c r="O256" s="76"/>
      <c r="P256" s="76"/>
      <c r="Q256" s="76"/>
    </row>
    <row r="257" spans="14:17">
      <c r="N257" s="76"/>
      <c r="O257" s="76"/>
      <c r="P257" s="76"/>
      <c r="Q257" s="76"/>
    </row>
    <row r="258" spans="14:17">
      <c r="N258" s="76"/>
      <c r="O258" s="76"/>
      <c r="P258" s="76"/>
      <c r="Q258" s="76"/>
    </row>
    <row r="259" spans="14:17">
      <c r="N259" s="76"/>
      <c r="O259" s="76"/>
      <c r="P259" s="76"/>
      <c r="Q259" s="76"/>
    </row>
    <row r="260" spans="14:17">
      <c r="N260" s="76"/>
      <c r="O260" s="76"/>
      <c r="P260" s="76"/>
      <c r="Q260" s="76"/>
    </row>
    <row r="261" spans="14:17">
      <c r="N261" s="76"/>
      <c r="O261" s="76"/>
      <c r="P261" s="76"/>
      <c r="Q261" s="76"/>
    </row>
    <row r="262" spans="14:17">
      <c r="N262" s="76"/>
      <c r="O262" s="76"/>
      <c r="P262" s="76"/>
      <c r="Q262" s="76"/>
    </row>
    <row r="263" spans="14:17">
      <c r="N263" s="76"/>
      <c r="O263" s="76"/>
      <c r="P263" s="76"/>
      <c r="Q263" s="76"/>
    </row>
    <row r="264" spans="14:17">
      <c r="N264" s="76"/>
      <c r="O264" s="76"/>
      <c r="P264" s="76"/>
      <c r="Q264" s="76"/>
    </row>
    <row r="265" spans="14:17">
      <c r="N265" s="76"/>
      <c r="O265" s="76"/>
      <c r="P265" s="76"/>
      <c r="Q265" s="76"/>
    </row>
    <row r="266" spans="14:17">
      <c r="N266" s="76"/>
      <c r="O266" s="76"/>
      <c r="P266" s="76"/>
      <c r="Q266" s="76"/>
    </row>
    <row r="267" spans="14:17">
      <c r="N267" s="76"/>
      <c r="O267" s="76"/>
      <c r="P267" s="76"/>
      <c r="Q267" s="76"/>
    </row>
    <row r="268" spans="14:17">
      <c r="N268" s="76"/>
      <c r="O268" s="76"/>
      <c r="P268" s="76"/>
      <c r="Q268" s="76"/>
    </row>
    <row r="269" spans="14:17">
      <c r="N269" s="76"/>
      <c r="O269" s="76"/>
      <c r="P269" s="76"/>
      <c r="Q269" s="76"/>
    </row>
    <row r="270" spans="14:17">
      <c r="N270" s="76"/>
      <c r="O270" s="76"/>
      <c r="P270" s="76"/>
      <c r="Q270" s="76"/>
    </row>
    <row r="271" spans="14:17">
      <c r="N271" s="76"/>
      <c r="O271" s="76"/>
      <c r="P271" s="76"/>
      <c r="Q271" s="76"/>
    </row>
    <row r="272" spans="14:17">
      <c r="N272" s="76"/>
      <c r="O272" s="76"/>
      <c r="P272" s="76"/>
      <c r="Q272" s="76"/>
    </row>
    <row r="273" spans="14:17">
      <c r="N273" s="76"/>
      <c r="O273" s="76"/>
      <c r="P273" s="76"/>
      <c r="Q273" s="76"/>
    </row>
    <row r="274" spans="14:17">
      <c r="N274" s="76"/>
      <c r="O274" s="76"/>
      <c r="P274" s="76"/>
      <c r="Q274" s="76"/>
    </row>
    <row r="275" spans="14:17">
      <c r="N275" s="76"/>
      <c r="O275" s="76"/>
      <c r="P275" s="76"/>
      <c r="Q275" s="76"/>
    </row>
    <row r="276" spans="14:17">
      <c r="N276" s="76"/>
      <c r="O276" s="76"/>
      <c r="P276" s="76"/>
      <c r="Q276" s="76"/>
    </row>
    <row r="277" spans="14:17">
      <c r="N277" s="76"/>
      <c r="O277" s="76"/>
      <c r="P277" s="76"/>
      <c r="Q277" s="76"/>
    </row>
    <row r="278" spans="14:17">
      <c r="N278" s="76"/>
      <c r="O278" s="76"/>
      <c r="P278" s="76"/>
      <c r="Q278" s="76"/>
    </row>
    <row r="279" spans="14:17">
      <c r="N279" s="76"/>
      <c r="O279" s="76"/>
      <c r="P279" s="76"/>
      <c r="Q279" s="76"/>
    </row>
    <row r="280" spans="14:17">
      <c r="N280" s="76"/>
      <c r="O280" s="76"/>
      <c r="P280" s="76"/>
      <c r="Q280" s="76"/>
    </row>
    <row r="281" spans="14:17">
      <c r="N281" s="76"/>
      <c r="O281" s="76"/>
      <c r="P281" s="76"/>
      <c r="Q281" s="76"/>
    </row>
    <row r="282" spans="14:17">
      <c r="N282" s="76"/>
      <c r="O282" s="76"/>
      <c r="P282" s="76"/>
      <c r="Q282" s="76"/>
    </row>
    <row r="283" spans="14:17">
      <c r="N283" s="76"/>
      <c r="O283" s="76"/>
      <c r="P283" s="76"/>
      <c r="Q283" s="76"/>
    </row>
    <row r="284" spans="14:17">
      <c r="N284" s="76"/>
      <c r="O284" s="76"/>
      <c r="P284" s="76"/>
      <c r="Q284" s="76"/>
    </row>
    <row r="285" spans="14:17">
      <c r="N285" s="76"/>
      <c r="O285" s="76"/>
      <c r="P285" s="76"/>
      <c r="Q285" s="76"/>
    </row>
    <row r="286" spans="14:17">
      <c r="N286" s="76"/>
      <c r="O286" s="76"/>
      <c r="P286" s="76"/>
      <c r="Q286" s="76"/>
    </row>
    <row r="287" spans="14:17">
      <c r="N287" s="76"/>
      <c r="O287" s="76"/>
      <c r="P287" s="76"/>
      <c r="Q287" s="76"/>
    </row>
    <row r="288" spans="14:17">
      <c r="N288" s="76"/>
      <c r="O288" s="76"/>
      <c r="P288" s="76"/>
      <c r="Q288" s="76"/>
    </row>
    <row r="289" spans="14:17">
      <c r="N289" s="76"/>
      <c r="O289" s="76"/>
      <c r="P289" s="76"/>
      <c r="Q289" s="76"/>
    </row>
    <row r="290" spans="14:17">
      <c r="N290" s="76"/>
      <c r="O290" s="76"/>
      <c r="P290" s="76"/>
      <c r="Q290" s="76"/>
    </row>
    <row r="291" spans="14:17">
      <c r="N291" s="76"/>
      <c r="O291" s="76"/>
      <c r="P291" s="76"/>
      <c r="Q291" s="76"/>
    </row>
    <row r="292" spans="14:17">
      <c r="N292" s="76"/>
      <c r="O292" s="76"/>
      <c r="P292" s="76"/>
      <c r="Q292" s="76"/>
    </row>
    <row r="293" spans="14:17">
      <c r="N293" s="76"/>
      <c r="O293" s="76"/>
      <c r="P293" s="76"/>
      <c r="Q293" s="76"/>
    </row>
    <row r="294" spans="14:17">
      <c r="N294" s="76"/>
      <c r="O294" s="76"/>
      <c r="P294" s="76"/>
      <c r="Q294" s="76"/>
    </row>
    <row r="295" spans="14:17">
      <c r="N295" s="76"/>
      <c r="O295" s="76"/>
      <c r="P295" s="76"/>
      <c r="Q295" s="76"/>
    </row>
    <row r="296" spans="14:17">
      <c r="N296" s="76"/>
      <c r="O296" s="76"/>
      <c r="P296" s="76"/>
      <c r="Q296" s="76"/>
    </row>
    <row r="297" spans="14:17">
      <c r="N297" s="76"/>
      <c r="O297" s="76"/>
      <c r="P297" s="76"/>
      <c r="Q297" s="76"/>
    </row>
    <row r="298" spans="14:17">
      <c r="N298" s="76"/>
      <c r="O298" s="76"/>
      <c r="P298" s="76"/>
      <c r="Q298" s="76"/>
    </row>
    <row r="299" spans="14:17">
      <c r="N299" s="76"/>
      <c r="O299" s="76"/>
      <c r="P299" s="76"/>
      <c r="Q299" s="76"/>
    </row>
    <row r="300" spans="14:17">
      <c r="N300" s="76"/>
      <c r="O300" s="76"/>
      <c r="P300" s="76"/>
      <c r="Q300" s="76"/>
    </row>
    <row r="301" spans="14:17">
      <c r="N301" s="76"/>
      <c r="O301" s="76"/>
      <c r="P301" s="76"/>
      <c r="Q301" s="76"/>
    </row>
    <row r="302" spans="14:17">
      <c r="N302" s="76"/>
      <c r="O302" s="76"/>
      <c r="P302" s="76"/>
      <c r="Q302" s="76"/>
    </row>
    <row r="303" spans="14:17">
      <c r="N303" s="76"/>
      <c r="O303" s="76"/>
      <c r="P303" s="76"/>
      <c r="Q303" s="76"/>
    </row>
    <row r="304" spans="14:17">
      <c r="N304" s="76"/>
      <c r="O304" s="76"/>
      <c r="P304" s="76"/>
      <c r="Q304" s="76"/>
    </row>
    <row r="305" spans="14:17">
      <c r="N305" s="76"/>
      <c r="O305" s="76"/>
      <c r="P305" s="76"/>
      <c r="Q305" s="76"/>
    </row>
    <row r="306" spans="14:17">
      <c r="N306" s="76"/>
      <c r="O306" s="76"/>
      <c r="P306" s="76"/>
      <c r="Q306" s="76"/>
    </row>
    <row r="307" spans="14:17">
      <c r="N307" s="76"/>
      <c r="O307" s="76"/>
      <c r="P307" s="76"/>
      <c r="Q307" s="76"/>
    </row>
    <row r="308" spans="14:17">
      <c r="N308" s="76"/>
      <c r="O308" s="76"/>
      <c r="P308" s="76"/>
      <c r="Q308" s="76"/>
    </row>
    <row r="309" spans="14:17">
      <c r="N309" s="76"/>
      <c r="O309" s="76"/>
      <c r="P309" s="76"/>
      <c r="Q309" s="76"/>
    </row>
    <row r="310" spans="14:17">
      <c r="N310" s="76"/>
      <c r="O310" s="76"/>
      <c r="P310" s="76"/>
      <c r="Q310" s="76"/>
    </row>
    <row r="311" spans="14:17">
      <c r="N311" s="76"/>
      <c r="O311" s="76"/>
      <c r="P311" s="76"/>
      <c r="Q311" s="76"/>
    </row>
    <row r="312" spans="14:17">
      <c r="N312" s="76"/>
      <c r="O312" s="76"/>
      <c r="P312" s="76"/>
      <c r="Q312" s="76"/>
    </row>
    <row r="313" spans="14:17">
      <c r="N313" s="76"/>
      <c r="O313" s="76"/>
      <c r="P313" s="76"/>
      <c r="Q313" s="76"/>
    </row>
    <row r="314" spans="14:17">
      <c r="N314" s="76"/>
      <c r="O314" s="76"/>
      <c r="P314" s="76"/>
      <c r="Q314" s="76"/>
    </row>
    <row r="315" spans="14:17">
      <c r="N315" s="76"/>
      <c r="O315" s="76"/>
      <c r="P315" s="76"/>
      <c r="Q315" s="76"/>
    </row>
  </sheetData>
  <mergeCells count="26">
    <mergeCell ref="A27:J27"/>
    <mergeCell ref="A28:J28"/>
    <mergeCell ref="B158:J158"/>
    <mergeCell ref="B9:C9"/>
    <mergeCell ref="A228:B228"/>
    <mergeCell ref="A181:B181"/>
    <mergeCell ref="A187:B187"/>
    <mergeCell ref="A191:B191"/>
    <mergeCell ref="A196:B196"/>
    <mergeCell ref="A210:B210"/>
    <mergeCell ref="A213:B213"/>
    <mergeCell ref="B178:H178"/>
    <mergeCell ref="B23:H23"/>
    <mergeCell ref="F31:F47"/>
    <mergeCell ref="F49:F126"/>
    <mergeCell ref="B156:H156"/>
    <mergeCell ref="A24:J25"/>
    <mergeCell ref="B5:C5"/>
    <mergeCell ref="D5:I5"/>
    <mergeCell ref="B6:C6"/>
    <mergeCell ref="D6:I6"/>
    <mergeCell ref="B2:J2"/>
    <mergeCell ref="B12:J12"/>
    <mergeCell ref="B14:J14"/>
    <mergeCell ref="A16:J16"/>
    <mergeCell ref="A17:J17"/>
  </mergeCells>
  <pageMargins left="0.7" right="0.7" top="0.75" bottom="0.75" header="0.3" footer="0.3"/>
  <pageSetup paperSize="9" scale="6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32"/>
  <sheetViews>
    <sheetView topLeftCell="A163" zoomScale="70" zoomScaleNormal="70" workbookViewId="0">
      <selection activeCell="B165" sqref="B165:C165"/>
    </sheetView>
  </sheetViews>
  <sheetFormatPr defaultColWidth="9.140625" defaultRowHeight="13.15"/>
  <cols>
    <col min="1" max="1" width="9.85546875" style="2" customWidth="1"/>
    <col min="2" max="2" width="58.42578125" style="2" customWidth="1"/>
    <col min="3" max="3" width="68.7109375" style="2" customWidth="1"/>
    <col min="4" max="5" width="12.7109375" style="2" customWidth="1"/>
    <col min="6" max="6" width="1.140625" style="2" customWidth="1"/>
    <col min="7" max="7" width="16.42578125" style="2" customWidth="1"/>
    <col min="8" max="8" width="16.5703125" style="2" customWidth="1"/>
    <col min="9" max="9" width="58.7109375" style="2" customWidth="1"/>
    <col min="10" max="10" width="36.42578125" style="2" customWidth="1"/>
    <col min="11" max="11" width="11.7109375" style="2" customWidth="1"/>
    <col min="12" max="12" width="9.140625" style="2"/>
    <col min="13" max="13" width="92" style="2" customWidth="1"/>
    <col min="14" max="16384" width="9.140625" style="3"/>
  </cols>
  <sheetData>
    <row r="1" spans="1:17" ht="22.9">
      <c r="A1" s="102"/>
      <c r="B1" s="1"/>
      <c r="C1" s="1"/>
      <c r="D1" s="1"/>
      <c r="E1" s="1"/>
      <c r="F1" s="1"/>
      <c r="G1" s="1"/>
      <c r="H1" s="1"/>
      <c r="I1" s="1"/>
      <c r="J1" s="76"/>
      <c r="K1" s="76"/>
      <c r="L1" s="76"/>
      <c r="M1" s="76"/>
      <c r="N1" s="76"/>
      <c r="O1" s="76"/>
      <c r="P1" s="76"/>
      <c r="Q1" s="76"/>
    </row>
    <row r="2" spans="1:17" s="4" customFormat="1" ht="45" customHeight="1">
      <c r="B2" s="112" t="s">
        <v>0</v>
      </c>
      <c r="C2" s="113"/>
      <c r="D2" s="113"/>
      <c r="E2" s="113"/>
      <c r="F2" s="113"/>
      <c r="G2" s="113"/>
      <c r="H2" s="113"/>
      <c r="I2" s="113"/>
      <c r="J2" s="114"/>
    </row>
    <row r="3" spans="1:17" s="4" customFormat="1" ht="21">
      <c r="B3" s="5"/>
      <c r="C3" s="5"/>
      <c r="D3" s="5"/>
      <c r="E3" s="5"/>
      <c r="F3" s="5"/>
      <c r="G3" s="5"/>
      <c r="H3" s="5"/>
      <c r="I3" s="5"/>
    </row>
    <row r="4" spans="1:17">
      <c r="A4" s="76"/>
      <c r="B4" s="6"/>
      <c r="C4" s="6"/>
      <c r="D4" s="6"/>
      <c r="E4" s="6"/>
      <c r="F4" s="6"/>
      <c r="G4" s="6"/>
      <c r="H4" s="6"/>
      <c r="I4" s="76"/>
      <c r="J4" s="76"/>
      <c r="K4" s="76"/>
      <c r="L4" s="76"/>
      <c r="M4" s="76"/>
      <c r="N4" s="76"/>
      <c r="O4" s="76"/>
      <c r="P4" s="76"/>
      <c r="Q4" s="76"/>
    </row>
    <row r="5" spans="1:17" ht="17.45">
      <c r="A5" s="76"/>
      <c r="B5" s="106" t="s">
        <v>1</v>
      </c>
      <c r="C5" s="106"/>
      <c r="D5" s="107"/>
      <c r="E5" s="107"/>
      <c r="F5" s="107"/>
      <c r="G5" s="107"/>
      <c r="H5" s="107"/>
      <c r="I5" s="107"/>
      <c r="J5" s="76"/>
      <c r="K5" s="76"/>
      <c r="L5" s="76"/>
      <c r="M5" s="76"/>
      <c r="N5" s="76"/>
      <c r="O5" s="76"/>
      <c r="P5" s="76"/>
      <c r="Q5" s="76"/>
    </row>
    <row r="6" spans="1:17" ht="17.45">
      <c r="A6" s="76"/>
      <c r="B6" s="106" t="s">
        <v>2</v>
      </c>
      <c r="C6" s="106"/>
      <c r="D6" s="108" t="s">
        <v>3</v>
      </c>
      <c r="E6" s="108"/>
      <c r="F6" s="108"/>
      <c r="G6" s="108"/>
      <c r="H6" s="108"/>
      <c r="I6" s="108"/>
      <c r="J6" s="76"/>
      <c r="K6" s="76"/>
      <c r="L6" s="76"/>
      <c r="M6" s="76"/>
      <c r="N6" s="76"/>
      <c r="O6" s="76"/>
      <c r="P6" s="76"/>
      <c r="Q6" s="76"/>
    </row>
    <row r="7" spans="1:17" ht="17.45">
      <c r="A7" s="76"/>
      <c r="B7" s="25"/>
      <c r="C7" s="25"/>
      <c r="D7" s="67"/>
      <c r="E7" s="67"/>
      <c r="F7" s="67"/>
      <c r="G7" s="67"/>
      <c r="H7" s="67"/>
      <c r="I7" s="67"/>
      <c r="J7" s="76"/>
      <c r="K7" s="76"/>
      <c r="L7" s="76"/>
      <c r="M7" s="76"/>
      <c r="N7" s="76"/>
      <c r="O7" s="76"/>
      <c r="P7" s="76"/>
      <c r="Q7" s="76"/>
    </row>
    <row r="8" spans="1:17" ht="35.25" customHeight="1">
      <c r="A8" s="76"/>
      <c r="B8" s="66" t="s">
        <v>4</v>
      </c>
      <c r="C8" s="66" t="s">
        <v>5</v>
      </c>
      <c r="D8" s="67"/>
      <c r="E8" s="67"/>
      <c r="F8" s="67"/>
      <c r="G8" s="67"/>
      <c r="H8" s="67"/>
      <c r="I8" s="67"/>
      <c r="J8" s="76"/>
      <c r="K8" s="76"/>
      <c r="L8" s="76"/>
      <c r="M8" s="76"/>
      <c r="N8" s="76"/>
      <c r="O8" s="76"/>
      <c r="P8" s="76"/>
      <c r="Q8" s="76"/>
    </row>
    <row r="9" spans="1:17" ht="52.9" customHeight="1">
      <c r="A9" s="76"/>
      <c r="B9" s="115" t="s">
        <v>6</v>
      </c>
      <c r="C9" s="116"/>
      <c r="D9" s="67"/>
      <c r="E9" s="67"/>
      <c r="F9" s="67"/>
      <c r="G9" s="67"/>
      <c r="H9" s="67"/>
      <c r="I9" s="67"/>
      <c r="J9" s="76"/>
      <c r="K9" s="76"/>
      <c r="L9" s="76"/>
      <c r="M9" s="76"/>
      <c r="N9" s="76"/>
      <c r="O9" s="76"/>
      <c r="P9" s="76"/>
      <c r="Q9" s="76"/>
    </row>
    <row r="10" spans="1:17" ht="17.45">
      <c r="A10" s="76"/>
      <c r="B10" s="25"/>
      <c r="C10" s="25"/>
      <c r="D10" s="67"/>
      <c r="E10" s="67"/>
      <c r="F10" s="67"/>
      <c r="G10" s="67"/>
      <c r="H10" s="67"/>
      <c r="I10" s="67"/>
      <c r="J10" s="76"/>
      <c r="K10" s="76"/>
      <c r="L10" s="76"/>
      <c r="M10" s="76"/>
      <c r="N10" s="76"/>
      <c r="O10" s="76"/>
      <c r="P10" s="76"/>
      <c r="Q10" s="76"/>
    </row>
    <row r="11" spans="1:17">
      <c r="A11" s="76"/>
      <c r="B11" s="6"/>
      <c r="C11" s="6"/>
      <c r="D11" s="6"/>
      <c r="E11" s="6"/>
      <c r="F11" s="6"/>
      <c r="G11" s="6"/>
      <c r="H11" s="6"/>
      <c r="I11" s="76"/>
      <c r="J11" s="76"/>
      <c r="K11" s="76"/>
      <c r="L11" s="76"/>
      <c r="M11" s="76"/>
      <c r="N11" s="76"/>
      <c r="O11" s="76"/>
      <c r="P11" s="76"/>
      <c r="Q11" s="76"/>
    </row>
    <row r="12" spans="1:17" ht="21">
      <c r="A12" s="76"/>
      <c r="B12" s="130"/>
      <c r="C12" s="131"/>
      <c r="D12" s="131"/>
      <c r="E12" s="131"/>
      <c r="F12" s="131"/>
      <c r="G12" s="131"/>
      <c r="H12" s="131"/>
      <c r="I12" s="131"/>
      <c r="J12" s="132"/>
      <c r="K12" s="76"/>
      <c r="L12" s="76"/>
      <c r="M12" s="76"/>
      <c r="N12" s="76"/>
      <c r="O12" s="76"/>
      <c r="P12" s="76"/>
      <c r="Q12" s="76"/>
    </row>
    <row r="13" spans="1:17">
      <c r="A13" s="76"/>
      <c r="B13" s="76"/>
      <c r="C13" s="76"/>
      <c r="D13" s="76"/>
      <c r="E13" s="76"/>
      <c r="F13" s="76"/>
      <c r="G13" s="77" t="s">
        <v>7</v>
      </c>
      <c r="H13" s="77" t="s">
        <v>8</v>
      </c>
      <c r="I13" s="77" t="s">
        <v>9</v>
      </c>
      <c r="J13" s="76"/>
      <c r="K13" s="76"/>
      <c r="L13" s="76"/>
      <c r="M13" s="76"/>
      <c r="N13" s="76"/>
      <c r="O13" s="76"/>
      <c r="P13" s="76"/>
      <c r="Q13" s="76"/>
    </row>
    <row r="14" spans="1:17" ht="46.5" customHeight="1">
      <c r="A14" s="78"/>
      <c r="B14" s="109" t="s">
        <v>453</v>
      </c>
      <c r="C14" s="110"/>
      <c r="D14" s="110"/>
      <c r="E14" s="110"/>
      <c r="F14" s="110"/>
      <c r="G14" s="110"/>
      <c r="H14" s="110"/>
      <c r="I14" s="110"/>
      <c r="J14" s="111"/>
      <c r="K14" s="7"/>
      <c r="L14" s="76"/>
      <c r="M14" s="76"/>
      <c r="N14" s="76"/>
      <c r="O14" s="76"/>
      <c r="P14" s="76"/>
      <c r="Q14" s="76"/>
    </row>
    <row r="15" spans="1:17" ht="71.25" customHeight="1">
      <c r="A15" s="79" t="s">
        <v>11</v>
      </c>
      <c r="B15" s="8" t="s">
        <v>12</v>
      </c>
      <c r="C15" s="8" t="s">
        <v>13</v>
      </c>
      <c r="D15" s="9" t="s">
        <v>14</v>
      </c>
      <c r="E15" s="9" t="s">
        <v>14</v>
      </c>
      <c r="F15" s="9"/>
      <c r="G15" s="9" t="s">
        <v>15</v>
      </c>
      <c r="H15" s="10" t="s">
        <v>454</v>
      </c>
      <c r="I15" s="10" t="s">
        <v>17</v>
      </c>
      <c r="J15" s="80" t="s">
        <v>18</v>
      </c>
      <c r="K15" s="7"/>
      <c r="L15" s="76"/>
      <c r="M15" s="76"/>
      <c r="N15" s="76"/>
      <c r="O15" s="76"/>
      <c r="P15" s="76"/>
      <c r="Q15" s="76"/>
    </row>
    <row r="16" spans="1:17">
      <c r="A16" s="103"/>
      <c r="B16" s="104"/>
      <c r="C16" s="104"/>
      <c r="D16" s="104"/>
      <c r="E16" s="104"/>
      <c r="F16" s="104"/>
      <c r="G16" s="104"/>
      <c r="H16" s="104"/>
      <c r="I16" s="104"/>
      <c r="J16" s="105"/>
      <c r="K16" s="7"/>
      <c r="L16" s="76"/>
      <c r="M16" s="76"/>
      <c r="N16" s="76"/>
      <c r="O16" s="76"/>
      <c r="P16" s="76"/>
      <c r="Q16" s="76"/>
    </row>
    <row r="17" spans="1:17" ht="31.15" customHeight="1">
      <c r="A17" s="103" t="s">
        <v>262</v>
      </c>
      <c r="B17" s="104"/>
      <c r="C17" s="104"/>
      <c r="D17" s="104"/>
      <c r="E17" s="104"/>
      <c r="F17" s="104"/>
      <c r="G17" s="104"/>
      <c r="H17" s="104"/>
      <c r="I17" s="104"/>
      <c r="J17" s="105"/>
      <c r="K17" s="7"/>
      <c r="L17" s="76"/>
      <c r="M17" s="76"/>
      <c r="N17" s="76"/>
      <c r="O17" s="76"/>
      <c r="P17" s="76"/>
      <c r="Q17" s="76"/>
    </row>
    <row r="18" spans="1:17" ht="152.44999999999999" customHeight="1">
      <c r="A18" s="81">
        <v>1.1000000000000001</v>
      </c>
      <c r="B18" s="82" t="s">
        <v>20</v>
      </c>
      <c r="C18" s="82" t="s">
        <v>21</v>
      </c>
      <c r="D18" s="81" t="s">
        <v>22</v>
      </c>
      <c r="E18" s="81" t="s">
        <v>23</v>
      </c>
      <c r="F18" s="83"/>
      <c r="G18" s="81"/>
      <c r="H18" s="81">
        <v>1155</v>
      </c>
      <c r="I18" s="81">
        <f>G18*H18</f>
        <v>0</v>
      </c>
      <c r="J18" s="84"/>
      <c r="K18" s="7"/>
      <c r="L18" s="76"/>
      <c r="M18" s="76"/>
      <c r="N18" s="76"/>
      <c r="O18" s="76"/>
      <c r="P18" s="76"/>
      <c r="Q18" s="76"/>
    </row>
    <row r="19" spans="1:17" ht="157.15" customHeight="1">
      <c r="A19" s="81">
        <f>A18+0.1</f>
        <v>1.2000000000000002</v>
      </c>
      <c r="B19" s="82" t="s">
        <v>24</v>
      </c>
      <c r="C19" s="82" t="s">
        <v>25</v>
      </c>
      <c r="D19" s="81" t="s">
        <v>22</v>
      </c>
      <c r="E19" s="81" t="s">
        <v>23</v>
      </c>
      <c r="F19" s="83"/>
      <c r="G19" s="81"/>
      <c r="H19" s="81">
        <v>330</v>
      </c>
      <c r="I19" s="81">
        <f>G19*H19</f>
        <v>0</v>
      </c>
      <c r="J19" s="84"/>
      <c r="K19" s="7"/>
      <c r="L19" s="76"/>
      <c r="M19" s="76" t="s">
        <v>26</v>
      </c>
      <c r="N19" s="76"/>
      <c r="O19" s="76"/>
      <c r="P19" s="76"/>
      <c r="Q19" s="76"/>
    </row>
    <row r="20" spans="1:17" ht="132.6" customHeight="1">
      <c r="A20" s="81">
        <f>A19+0.1</f>
        <v>1.3000000000000003</v>
      </c>
      <c r="B20" s="74" t="s">
        <v>263</v>
      </c>
      <c r="C20" s="82" t="s">
        <v>28</v>
      </c>
      <c r="D20" s="81" t="s">
        <v>22</v>
      </c>
      <c r="E20" s="81" t="s">
        <v>23</v>
      </c>
      <c r="F20" s="83"/>
      <c r="G20" s="81"/>
      <c r="H20" s="81">
        <v>66</v>
      </c>
      <c r="I20" s="81">
        <f>G20*H20</f>
        <v>0</v>
      </c>
      <c r="J20" s="84"/>
      <c r="K20" s="7"/>
      <c r="L20" s="76"/>
      <c r="M20" s="76"/>
      <c r="N20" s="76"/>
      <c r="O20" s="76"/>
      <c r="P20" s="76"/>
      <c r="Q20" s="76"/>
    </row>
    <row r="21" spans="1:17" ht="120.75" customHeight="1">
      <c r="A21" s="81">
        <f>A20+0.1</f>
        <v>1.4000000000000004</v>
      </c>
      <c r="B21" s="82" t="s">
        <v>29</v>
      </c>
      <c r="C21" s="82" t="s">
        <v>30</v>
      </c>
      <c r="D21" s="81" t="s">
        <v>22</v>
      </c>
      <c r="E21" s="81" t="s">
        <v>23</v>
      </c>
      <c r="F21" s="83"/>
      <c r="G21" s="81"/>
      <c r="H21" s="81">
        <v>66</v>
      </c>
      <c r="I21" s="81">
        <f>G21*H21</f>
        <v>0</v>
      </c>
      <c r="J21" s="84"/>
      <c r="K21" s="7"/>
      <c r="L21" s="76"/>
      <c r="M21" s="76"/>
      <c r="N21" s="76"/>
      <c r="O21" s="76"/>
      <c r="P21" s="76"/>
      <c r="Q21" s="76"/>
    </row>
    <row r="22" spans="1:17" ht="133.15" customHeight="1">
      <c r="A22" s="81">
        <f>A21+0.1</f>
        <v>1.5000000000000004</v>
      </c>
      <c r="B22" s="82" t="s">
        <v>31</v>
      </c>
      <c r="C22" s="82" t="s">
        <v>32</v>
      </c>
      <c r="D22" s="81" t="s">
        <v>22</v>
      </c>
      <c r="E22" s="81" t="s">
        <v>23</v>
      </c>
      <c r="F22" s="83"/>
      <c r="G22" s="81"/>
      <c r="H22" s="81">
        <v>33</v>
      </c>
      <c r="I22" s="81">
        <f>G22*H22</f>
        <v>0</v>
      </c>
      <c r="J22" s="84"/>
      <c r="K22" s="7"/>
      <c r="L22" s="76"/>
      <c r="M22" s="76"/>
      <c r="N22" s="76"/>
      <c r="O22" s="76"/>
      <c r="P22" s="76"/>
      <c r="Q22" s="76"/>
    </row>
    <row r="23" spans="1:17" ht="17.45">
      <c r="A23" s="85"/>
      <c r="B23" s="120"/>
      <c r="C23" s="120"/>
      <c r="D23" s="120"/>
      <c r="E23" s="120"/>
      <c r="F23" s="120"/>
      <c r="G23" s="120"/>
      <c r="H23" s="120"/>
      <c r="I23" s="35">
        <f>SUM(I18:I22)</f>
        <v>0</v>
      </c>
      <c r="J23" s="84">
        <f>SUM(J18:J22)</f>
        <v>0</v>
      </c>
      <c r="K23" s="7"/>
      <c r="L23" s="76"/>
      <c r="M23" s="76"/>
      <c r="N23" s="76"/>
      <c r="O23" s="76"/>
      <c r="P23" s="76"/>
      <c r="Q23" s="76"/>
    </row>
    <row r="24" spans="1:17" ht="18" customHeight="1">
      <c r="A24" s="124"/>
      <c r="B24" s="125"/>
      <c r="C24" s="125"/>
      <c r="D24" s="125"/>
      <c r="E24" s="125"/>
      <c r="F24" s="125"/>
      <c r="G24" s="125"/>
      <c r="H24" s="125"/>
      <c r="I24" s="126"/>
      <c r="J24" s="76"/>
      <c r="K24" s="7"/>
      <c r="L24" s="76"/>
      <c r="M24" s="76"/>
      <c r="N24" s="76"/>
      <c r="O24" s="76"/>
      <c r="P24" s="76"/>
      <c r="Q24" s="76"/>
    </row>
    <row r="25" spans="1:17" ht="18" customHeight="1">
      <c r="A25" s="127"/>
      <c r="B25" s="128"/>
      <c r="C25" s="128"/>
      <c r="D25" s="128"/>
      <c r="E25" s="128"/>
      <c r="F25" s="128"/>
      <c r="G25" s="128"/>
      <c r="H25" s="128"/>
      <c r="I25" s="129"/>
      <c r="J25" s="76"/>
      <c r="K25" s="7"/>
      <c r="L25" s="76"/>
      <c r="M25" s="76"/>
      <c r="N25" s="76"/>
      <c r="O25" s="76"/>
      <c r="P25" s="76"/>
      <c r="Q25" s="76"/>
    </row>
    <row r="26" spans="1:17" ht="80.25" customHeight="1">
      <c r="A26" s="79" t="s">
        <v>33</v>
      </c>
      <c r="B26" s="8" t="s">
        <v>12</v>
      </c>
      <c r="C26" s="8" t="s">
        <v>13</v>
      </c>
      <c r="D26" s="9" t="s">
        <v>14</v>
      </c>
      <c r="E26" s="9" t="s">
        <v>14</v>
      </c>
      <c r="F26" s="9"/>
      <c r="G26" s="9" t="s">
        <v>15</v>
      </c>
      <c r="H26" s="10" t="s">
        <v>454</v>
      </c>
      <c r="I26" s="10" t="s">
        <v>17</v>
      </c>
      <c r="J26" s="80" t="s">
        <v>18</v>
      </c>
      <c r="K26" s="7"/>
      <c r="L26" s="76"/>
      <c r="M26" s="76"/>
      <c r="N26" s="76"/>
      <c r="O26" s="76"/>
      <c r="P26" s="76"/>
      <c r="Q26" s="76"/>
    </row>
    <row r="27" spans="1:17" ht="12.75" customHeight="1">
      <c r="A27" s="137"/>
      <c r="B27" s="138"/>
      <c r="C27" s="138"/>
      <c r="D27" s="138"/>
      <c r="E27" s="138"/>
      <c r="F27" s="138"/>
      <c r="G27" s="138"/>
      <c r="H27" s="138"/>
      <c r="I27" s="138"/>
      <c r="J27" s="139"/>
      <c r="K27" s="7"/>
      <c r="L27" s="76"/>
      <c r="M27" s="76"/>
      <c r="N27" s="76"/>
      <c r="O27" s="76"/>
      <c r="P27" s="76"/>
      <c r="Q27" s="76"/>
    </row>
    <row r="28" spans="1:17" ht="28.15" customHeight="1">
      <c r="A28" s="137" t="s">
        <v>264</v>
      </c>
      <c r="B28" s="138"/>
      <c r="C28" s="138"/>
      <c r="D28" s="138"/>
      <c r="E28" s="138"/>
      <c r="F28" s="138"/>
      <c r="G28" s="138"/>
      <c r="H28" s="138"/>
      <c r="I28" s="138"/>
      <c r="J28" s="139"/>
      <c r="K28" s="7"/>
      <c r="L28" s="76"/>
      <c r="M28" s="76"/>
      <c r="N28" s="76"/>
      <c r="O28" s="76"/>
      <c r="P28" s="76"/>
      <c r="Q28" s="76"/>
    </row>
    <row r="29" spans="1:17">
      <c r="A29" s="86"/>
      <c r="B29" s="11"/>
      <c r="C29" s="87"/>
      <c r="D29" s="87"/>
      <c r="E29" s="87"/>
      <c r="F29" s="87"/>
      <c r="G29" s="87"/>
      <c r="H29" s="87"/>
      <c r="I29" s="87"/>
      <c r="J29" s="84"/>
      <c r="K29" s="7"/>
      <c r="L29" s="76"/>
      <c r="M29" s="76"/>
      <c r="N29" s="76"/>
      <c r="O29" s="76"/>
      <c r="P29" s="76"/>
      <c r="Q29" s="76"/>
    </row>
    <row r="30" spans="1:17" ht="12" customHeight="1">
      <c r="A30" s="86"/>
      <c r="B30" s="70" t="s">
        <v>35</v>
      </c>
      <c r="C30" s="70" t="s">
        <v>36</v>
      </c>
      <c r="D30" s="87"/>
      <c r="E30" s="87"/>
      <c r="F30" s="87"/>
      <c r="G30" s="87"/>
      <c r="H30" s="87"/>
      <c r="I30" s="87"/>
      <c r="J30" s="84"/>
      <c r="K30" s="7"/>
      <c r="L30" s="76"/>
      <c r="M30" s="76"/>
      <c r="N30" s="76"/>
      <c r="O30" s="76"/>
      <c r="P30" s="76"/>
      <c r="Q30" s="76"/>
    </row>
    <row r="31" spans="1:17" ht="201.6" customHeight="1">
      <c r="A31" s="88">
        <v>2.0099999999999998</v>
      </c>
      <c r="B31" s="68" t="s">
        <v>37</v>
      </c>
      <c r="C31" s="68" t="s">
        <v>38</v>
      </c>
      <c r="D31" s="16" t="s">
        <v>39</v>
      </c>
      <c r="E31" s="16" t="s">
        <v>40</v>
      </c>
      <c r="F31" s="121"/>
      <c r="G31" s="88"/>
      <c r="H31" s="16">
        <v>16500</v>
      </c>
      <c r="I31" s="89">
        <f t="shared" ref="I31:I132" si="0">G31*H31</f>
        <v>0</v>
      </c>
      <c r="J31" s="84"/>
      <c r="K31" s="7"/>
      <c r="L31" s="90"/>
      <c r="M31" s="76"/>
      <c r="N31" s="76"/>
      <c r="O31" s="76"/>
      <c r="P31" s="76"/>
      <c r="Q31" s="76"/>
    </row>
    <row r="32" spans="1:17" ht="239.45" customHeight="1">
      <c r="A32" s="88">
        <f t="shared" ref="A32:A42" si="1">A31+0.01</f>
        <v>2.0199999999999996</v>
      </c>
      <c r="B32" s="68" t="s">
        <v>265</v>
      </c>
      <c r="C32" s="68" t="s">
        <v>42</v>
      </c>
      <c r="D32" s="16" t="s">
        <v>43</v>
      </c>
      <c r="E32" s="16" t="s">
        <v>44</v>
      </c>
      <c r="F32" s="121"/>
      <c r="G32" s="88"/>
      <c r="H32" s="16">
        <v>165</v>
      </c>
      <c r="I32" s="89">
        <f t="shared" si="0"/>
        <v>0</v>
      </c>
      <c r="J32" s="84"/>
      <c r="K32" s="7"/>
      <c r="L32" s="91"/>
      <c r="M32" s="76"/>
      <c r="N32" s="76"/>
      <c r="O32" s="76"/>
      <c r="P32" s="76"/>
      <c r="Q32" s="76"/>
    </row>
    <row r="33" spans="1:17" ht="274.89999999999998" customHeight="1">
      <c r="A33" s="88">
        <f t="shared" si="1"/>
        <v>2.0299999999999994</v>
      </c>
      <c r="B33" s="68" t="s">
        <v>266</v>
      </c>
      <c r="C33" s="68" t="s">
        <v>267</v>
      </c>
      <c r="D33" s="16" t="s">
        <v>43</v>
      </c>
      <c r="E33" s="16" t="s">
        <v>44</v>
      </c>
      <c r="F33" s="121"/>
      <c r="G33" s="88"/>
      <c r="H33" s="16">
        <v>165</v>
      </c>
      <c r="I33" s="89">
        <f t="shared" si="0"/>
        <v>0</v>
      </c>
      <c r="J33" s="84"/>
      <c r="K33" s="7"/>
      <c r="L33" s="91"/>
      <c r="M33" s="76"/>
      <c r="N33" s="76"/>
      <c r="O33" s="76"/>
      <c r="P33" s="76"/>
      <c r="Q33" s="76"/>
    </row>
    <row r="34" spans="1:17" ht="90" customHeight="1">
      <c r="A34" s="88">
        <f t="shared" si="1"/>
        <v>2.0399999999999991</v>
      </c>
      <c r="B34" s="68" t="s">
        <v>47</v>
      </c>
      <c r="C34" s="68" t="s">
        <v>48</v>
      </c>
      <c r="D34" s="16" t="s">
        <v>43</v>
      </c>
      <c r="E34" s="16" t="s">
        <v>44</v>
      </c>
      <c r="F34" s="121"/>
      <c r="G34" s="88"/>
      <c r="H34" s="13">
        <v>165</v>
      </c>
      <c r="I34" s="89">
        <f t="shared" si="0"/>
        <v>0</v>
      </c>
      <c r="J34" s="84"/>
      <c r="K34" s="7"/>
      <c r="L34" s="14"/>
      <c r="M34" s="76"/>
      <c r="N34" s="76"/>
      <c r="O34" s="76"/>
      <c r="P34" s="76"/>
      <c r="Q34" s="76"/>
    </row>
    <row r="35" spans="1:17" ht="162" customHeight="1">
      <c r="A35" s="88">
        <f>A34+0.01</f>
        <v>2.0499999999999989</v>
      </c>
      <c r="B35" s="68" t="s">
        <v>49</v>
      </c>
      <c r="C35" s="68" t="s">
        <v>50</v>
      </c>
      <c r="D35" s="16" t="s">
        <v>43</v>
      </c>
      <c r="E35" s="16" t="s">
        <v>44</v>
      </c>
      <c r="F35" s="121"/>
      <c r="G35" s="88"/>
      <c r="H35" s="13">
        <v>165</v>
      </c>
      <c r="I35" s="89">
        <f t="shared" si="0"/>
        <v>0</v>
      </c>
      <c r="J35" s="84"/>
      <c r="K35" s="7"/>
      <c r="L35" s="14"/>
      <c r="M35" s="76"/>
      <c r="N35" s="76"/>
      <c r="O35" s="76"/>
      <c r="P35" s="76"/>
      <c r="Q35" s="76"/>
    </row>
    <row r="36" spans="1:17" ht="44.25" customHeight="1">
      <c r="A36" s="88">
        <f>A35+0.01</f>
        <v>2.0599999999999987</v>
      </c>
      <c r="B36" s="68" t="s">
        <v>51</v>
      </c>
      <c r="C36" s="68" t="s">
        <v>52</v>
      </c>
      <c r="D36" s="16" t="s">
        <v>43</v>
      </c>
      <c r="E36" s="16" t="s">
        <v>44</v>
      </c>
      <c r="F36" s="121"/>
      <c r="G36" s="88"/>
      <c r="H36" s="13">
        <v>1650</v>
      </c>
      <c r="I36" s="89">
        <f t="shared" si="0"/>
        <v>0</v>
      </c>
      <c r="J36" s="84"/>
      <c r="K36" s="7"/>
      <c r="L36" s="14"/>
      <c r="M36" s="76"/>
      <c r="N36" s="76"/>
      <c r="O36" s="76"/>
      <c r="P36" s="76"/>
      <c r="Q36" s="76"/>
    </row>
    <row r="37" spans="1:17" ht="60" customHeight="1">
      <c r="A37" s="88">
        <f>A36+0.01</f>
        <v>2.0699999999999985</v>
      </c>
      <c r="B37" s="68" t="s">
        <v>53</v>
      </c>
      <c r="C37" s="68" t="s">
        <v>54</v>
      </c>
      <c r="D37" s="16" t="s">
        <v>43</v>
      </c>
      <c r="E37" s="16" t="s">
        <v>44</v>
      </c>
      <c r="F37" s="121"/>
      <c r="G37" s="88"/>
      <c r="H37" s="16">
        <v>165</v>
      </c>
      <c r="I37" s="89">
        <f t="shared" si="0"/>
        <v>0</v>
      </c>
      <c r="J37" s="84"/>
      <c r="K37" s="7"/>
      <c r="L37" s="91"/>
      <c r="M37" s="76"/>
      <c r="N37" s="76"/>
      <c r="O37" s="76"/>
      <c r="P37" s="76"/>
      <c r="Q37" s="76"/>
    </row>
    <row r="38" spans="1:17" ht="53.25" customHeight="1">
      <c r="A38" s="88">
        <f t="shared" si="1"/>
        <v>2.0799999999999983</v>
      </c>
      <c r="B38" s="68" t="s">
        <v>55</v>
      </c>
      <c r="C38" s="68" t="s">
        <v>56</v>
      </c>
      <c r="D38" s="16" t="s">
        <v>43</v>
      </c>
      <c r="E38" s="16" t="s">
        <v>44</v>
      </c>
      <c r="F38" s="121"/>
      <c r="G38" s="88"/>
      <c r="H38" s="16">
        <v>165</v>
      </c>
      <c r="I38" s="89">
        <f t="shared" si="0"/>
        <v>0</v>
      </c>
      <c r="J38" s="84"/>
      <c r="K38" s="7"/>
      <c r="L38" s="91"/>
      <c r="M38" s="76"/>
      <c r="N38" s="76"/>
      <c r="O38" s="76"/>
      <c r="P38" s="76"/>
      <c r="Q38" s="76"/>
    </row>
    <row r="39" spans="1:17" ht="352.9" customHeight="1">
      <c r="A39" s="88">
        <f t="shared" si="1"/>
        <v>2.0899999999999981</v>
      </c>
      <c r="B39" s="68" t="s">
        <v>57</v>
      </c>
      <c r="C39" s="68" t="s">
        <v>58</v>
      </c>
      <c r="D39" s="16" t="s">
        <v>22</v>
      </c>
      <c r="E39" s="16" t="s">
        <v>23</v>
      </c>
      <c r="F39" s="121"/>
      <c r="G39" s="88"/>
      <c r="H39" s="16">
        <v>165</v>
      </c>
      <c r="I39" s="89">
        <f t="shared" si="0"/>
        <v>0</v>
      </c>
      <c r="J39" s="84"/>
      <c r="K39" s="7"/>
      <c r="L39" s="91"/>
      <c r="M39" s="76"/>
      <c r="N39" s="76"/>
      <c r="O39" s="76"/>
      <c r="P39" s="76"/>
      <c r="Q39" s="76"/>
    </row>
    <row r="40" spans="1:17" ht="218.25" customHeight="1">
      <c r="A40" s="88">
        <f t="shared" si="1"/>
        <v>2.0999999999999979</v>
      </c>
      <c r="B40" s="68" t="s">
        <v>59</v>
      </c>
      <c r="C40" s="68" t="s">
        <v>60</v>
      </c>
      <c r="D40" s="16" t="s">
        <v>22</v>
      </c>
      <c r="E40" s="16" t="s">
        <v>23</v>
      </c>
      <c r="F40" s="121"/>
      <c r="G40" s="88"/>
      <c r="H40" s="16">
        <v>165</v>
      </c>
      <c r="I40" s="89">
        <f t="shared" si="0"/>
        <v>0</v>
      </c>
      <c r="J40" s="84"/>
      <c r="K40" s="7"/>
      <c r="L40" s="91"/>
      <c r="M40" s="76"/>
      <c r="N40" s="76"/>
      <c r="O40" s="76"/>
      <c r="P40" s="76"/>
      <c r="Q40" s="76"/>
    </row>
    <row r="41" spans="1:17" ht="183" customHeight="1">
      <c r="A41" s="88">
        <f t="shared" si="1"/>
        <v>2.1099999999999977</v>
      </c>
      <c r="B41" s="68" t="s">
        <v>61</v>
      </c>
      <c r="C41" s="68" t="s">
        <v>62</v>
      </c>
      <c r="D41" s="16" t="s">
        <v>22</v>
      </c>
      <c r="E41" s="16" t="s">
        <v>23</v>
      </c>
      <c r="F41" s="121"/>
      <c r="G41" s="88"/>
      <c r="H41" s="16">
        <v>165</v>
      </c>
      <c r="I41" s="89">
        <f t="shared" si="0"/>
        <v>0</v>
      </c>
      <c r="J41" s="84"/>
      <c r="K41" s="7"/>
      <c r="L41" s="91"/>
      <c r="M41" s="76"/>
      <c r="N41" s="76"/>
      <c r="O41" s="76"/>
      <c r="P41" s="76"/>
      <c r="Q41" s="76"/>
    </row>
    <row r="42" spans="1:17" ht="109.15" customHeight="1">
      <c r="A42" s="88">
        <f t="shared" si="1"/>
        <v>2.1199999999999974</v>
      </c>
      <c r="B42" s="68" t="s">
        <v>63</v>
      </c>
      <c r="C42" s="68" t="s">
        <v>64</v>
      </c>
      <c r="D42" s="16" t="s">
        <v>22</v>
      </c>
      <c r="E42" s="16" t="s">
        <v>23</v>
      </c>
      <c r="F42" s="121"/>
      <c r="G42" s="88"/>
      <c r="H42" s="16">
        <v>165</v>
      </c>
      <c r="I42" s="89">
        <f t="shared" si="0"/>
        <v>0</v>
      </c>
      <c r="J42" s="84"/>
      <c r="K42" s="7"/>
      <c r="L42" s="91"/>
      <c r="M42" s="76"/>
      <c r="N42" s="76"/>
      <c r="O42" s="76"/>
      <c r="P42" s="76"/>
      <c r="Q42" s="76"/>
    </row>
    <row r="43" spans="1:17" ht="170.45" customHeight="1">
      <c r="A43" s="88">
        <f>A42+0.01</f>
        <v>2.1299999999999972</v>
      </c>
      <c r="B43" s="68" t="s">
        <v>65</v>
      </c>
      <c r="C43" s="68" t="s">
        <v>66</v>
      </c>
      <c r="D43" s="16" t="s">
        <v>22</v>
      </c>
      <c r="E43" s="16" t="s">
        <v>23</v>
      </c>
      <c r="F43" s="121"/>
      <c r="G43" s="88"/>
      <c r="H43" s="16">
        <v>165</v>
      </c>
      <c r="I43" s="89">
        <f t="shared" si="0"/>
        <v>0</v>
      </c>
      <c r="J43" s="84"/>
      <c r="K43" s="7"/>
      <c r="L43" s="91"/>
      <c r="M43" s="76"/>
      <c r="N43" s="76"/>
      <c r="O43" s="76"/>
      <c r="P43" s="76"/>
      <c r="Q43" s="76"/>
    </row>
    <row r="44" spans="1:17" ht="159.75" customHeight="1">
      <c r="A44" s="88">
        <f>A43+0.01</f>
        <v>2.139999999999997</v>
      </c>
      <c r="B44" s="68" t="s">
        <v>67</v>
      </c>
      <c r="C44" s="68" t="s">
        <v>68</v>
      </c>
      <c r="D44" s="16" t="s">
        <v>22</v>
      </c>
      <c r="E44" s="16" t="s">
        <v>23</v>
      </c>
      <c r="F44" s="121"/>
      <c r="G44" s="88"/>
      <c r="H44" s="16">
        <v>165</v>
      </c>
      <c r="I44" s="89">
        <f t="shared" si="0"/>
        <v>0</v>
      </c>
      <c r="J44" s="84"/>
      <c r="K44" s="7"/>
      <c r="L44" s="91"/>
      <c r="M44" s="76"/>
      <c r="N44" s="76"/>
      <c r="O44" s="76"/>
      <c r="P44" s="76"/>
      <c r="Q44" s="76"/>
    </row>
    <row r="45" spans="1:17">
      <c r="A45" s="88"/>
      <c r="B45" s="70" t="s">
        <v>69</v>
      </c>
      <c r="C45" s="70" t="s">
        <v>70</v>
      </c>
      <c r="D45" s="16"/>
      <c r="E45" s="16"/>
      <c r="F45" s="121"/>
      <c r="G45" s="88"/>
      <c r="H45" s="16"/>
      <c r="I45" s="89">
        <f t="shared" si="0"/>
        <v>0</v>
      </c>
      <c r="J45" s="84"/>
      <c r="K45" s="7"/>
      <c r="L45" s="91"/>
      <c r="M45" s="76"/>
      <c r="N45" s="76"/>
      <c r="O45" s="76"/>
      <c r="P45" s="76"/>
      <c r="Q45" s="76"/>
    </row>
    <row r="46" spans="1:17" ht="293.25" customHeight="1">
      <c r="A46" s="88">
        <f>A44+0.01</f>
        <v>2.1499999999999968</v>
      </c>
      <c r="B46" s="68" t="s">
        <v>71</v>
      </c>
      <c r="C46" s="68" t="s">
        <v>72</v>
      </c>
      <c r="D46" s="16" t="s">
        <v>73</v>
      </c>
      <c r="E46" s="16" t="s">
        <v>44</v>
      </c>
      <c r="F46" s="121"/>
      <c r="G46" s="88"/>
      <c r="H46" s="16">
        <v>16500</v>
      </c>
      <c r="I46" s="89">
        <f t="shared" si="0"/>
        <v>0</v>
      </c>
      <c r="J46" s="84"/>
      <c r="K46" s="7"/>
      <c r="L46" s="91"/>
      <c r="M46" s="76"/>
      <c r="N46" s="76"/>
      <c r="O46" s="76"/>
      <c r="P46" s="76"/>
      <c r="Q46" s="76"/>
    </row>
    <row r="47" spans="1:17" ht="311.25" customHeight="1">
      <c r="A47" s="88">
        <f>A46+0.01</f>
        <v>2.1599999999999966</v>
      </c>
      <c r="B47" s="68" t="s">
        <v>75</v>
      </c>
      <c r="C47" s="68" t="s">
        <v>76</v>
      </c>
      <c r="D47" s="16" t="s">
        <v>43</v>
      </c>
      <c r="E47" s="16" t="s">
        <v>44</v>
      </c>
      <c r="F47" s="122"/>
      <c r="G47" s="88"/>
      <c r="H47" s="16">
        <v>165</v>
      </c>
      <c r="I47" s="89">
        <f t="shared" si="0"/>
        <v>0</v>
      </c>
      <c r="J47" s="84"/>
      <c r="K47" s="7"/>
      <c r="L47" s="91"/>
      <c r="M47" s="76"/>
      <c r="N47" s="76"/>
      <c r="O47" s="76"/>
      <c r="P47" s="76"/>
      <c r="Q47" s="76"/>
    </row>
    <row r="48" spans="1:17" ht="160.15" customHeight="1">
      <c r="A48" s="88">
        <f>A47+0.01</f>
        <v>2.1699999999999964</v>
      </c>
      <c r="B48" s="68" t="s">
        <v>78</v>
      </c>
      <c r="C48" s="68" t="s">
        <v>79</v>
      </c>
      <c r="D48" s="16" t="s">
        <v>22</v>
      </c>
      <c r="E48" s="16" t="s">
        <v>23</v>
      </c>
      <c r="F48" s="60"/>
      <c r="G48" s="88"/>
      <c r="H48" s="16">
        <v>165</v>
      </c>
      <c r="I48" s="89">
        <f t="shared" si="0"/>
        <v>0</v>
      </c>
      <c r="J48" s="84"/>
      <c r="K48" s="7"/>
      <c r="L48" s="91"/>
      <c r="M48" s="76"/>
      <c r="N48" s="76"/>
      <c r="O48" s="76"/>
      <c r="P48" s="76"/>
      <c r="Q48" s="76"/>
    </row>
    <row r="49" spans="1:17" ht="157.15" customHeight="1">
      <c r="A49" s="88">
        <f>A48+0.01</f>
        <v>2.1799999999999962</v>
      </c>
      <c r="B49" s="68" t="s">
        <v>80</v>
      </c>
      <c r="C49" s="68" t="s">
        <v>81</v>
      </c>
      <c r="D49" s="16" t="s">
        <v>22</v>
      </c>
      <c r="E49" s="16" t="s">
        <v>23</v>
      </c>
      <c r="F49" s="121"/>
      <c r="G49" s="88"/>
      <c r="H49" s="16">
        <v>165</v>
      </c>
      <c r="I49" s="89">
        <f t="shared" si="0"/>
        <v>0</v>
      </c>
      <c r="J49" s="84"/>
      <c r="K49" s="7"/>
      <c r="L49" s="91"/>
      <c r="M49" s="76"/>
      <c r="N49" s="76"/>
      <c r="O49" s="76"/>
      <c r="P49" s="76"/>
      <c r="Q49" s="76"/>
    </row>
    <row r="50" spans="1:17">
      <c r="A50" s="88"/>
      <c r="B50" s="70" t="s">
        <v>82</v>
      </c>
      <c r="C50" s="70" t="s">
        <v>83</v>
      </c>
      <c r="D50" s="16"/>
      <c r="E50" s="16"/>
      <c r="F50" s="121"/>
      <c r="G50" s="88"/>
      <c r="H50" s="16"/>
      <c r="I50" s="89">
        <f t="shared" si="0"/>
        <v>0</v>
      </c>
      <c r="J50" s="84"/>
      <c r="K50" s="7"/>
      <c r="L50" s="91"/>
      <c r="M50" s="76"/>
      <c r="N50" s="76"/>
      <c r="O50" s="76"/>
      <c r="P50" s="76"/>
      <c r="Q50" s="76"/>
    </row>
    <row r="51" spans="1:17" ht="212.25" customHeight="1">
      <c r="A51" s="88">
        <f>A49+0.01</f>
        <v>2.1899999999999959</v>
      </c>
      <c r="B51" s="68" t="s">
        <v>268</v>
      </c>
      <c r="C51" s="68" t="s">
        <v>85</v>
      </c>
      <c r="D51" s="16" t="s">
        <v>39</v>
      </c>
      <c r="E51" s="16" t="s">
        <v>40</v>
      </c>
      <c r="F51" s="121"/>
      <c r="G51" s="88"/>
      <c r="H51" s="16">
        <v>16500</v>
      </c>
      <c r="I51" s="89">
        <f t="shared" si="0"/>
        <v>0</v>
      </c>
      <c r="J51" s="84"/>
      <c r="K51" s="7"/>
      <c r="L51" s="91"/>
      <c r="M51" s="76"/>
      <c r="N51" s="76"/>
      <c r="O51" s="76"/>
      <c r="P51" s="76"/>
      <c r="Q51" s="76"/>
    </row>
    <row r="52" spans="1:17" ht="266.25" customHeight="1">
      <c r="A52" s="88">
        <f t="shared" ref="A52:A56" si="2">A51+0.01</f>
        <v>2.1999999999999957</v>
      </c>
      <c r="B52" s="68" t="s">
        <v>269</v>
      </c>
      <c r="C52" s="68" t="s">
        <v>87</v>
      </c>
      <c r="D52" s="16" t="s">
        <v>39</v>
      </c>
      <c r="E52" s="16" t="s">
        <v>40</v>
      </c>
      <c r="F52" s="121"/>
      <c r="G52" s="88"/>
      <c r="H52" s="16">
        <v>16500</v>
      </c>
      <c r="I52" s="89">
        <f t="shared" si="0"/>
        <v>0</v>
      </c>
      <c r="J52" s="84"/>
      <c r="K52" s="7"/>
      <c r="L52" s="91"/>
      <c r="M52" s="76"/>
      <c r="N52" s="76"/>
      <c r="O52" s="76"/>
      <c r="P52" s="76"/>
      <c r="Q52" s="76"/>
    </row>
    <row r="53" spans="1:17" ht="95.45" customHeight="1">
      <c r="A53" s="88">
        <f t="shared" si="2"/>
        <v>2.2099999999999955</v>
      </c>
      <c r="B53" s="68" t="s">
        <v>88</v>
      </c>
      <c r="C53" s="68" t="s">
        <v>89</v>
      </c>
      <c r="D53" s="16" t="s">
        <v>22</v>
      </c>
      <c r="E53" s="16" t="s">
        <v>23</v>
      </c>
      <c r="F53" s="121"/>
      <c r="G53" s="88"/>
      <c r="H53" s="16">
        <v>165</v>
      </c>
      <c r="I53" s="89">
        <f t="shared" si="0"/>
        <v>0</v>
      </c>
      <c r="J53" s="84"/>
      <c r="K53" s="7"/>
      <c r="L53" s="91"/>
      <c r="M53" s="76"/>
      <c r="N53" s="76"/>
      <c r="O53" s="76"/>
      <c r="P53" s="76"/>
      <c r="Q53" s="76"/>
    </row>
    <row r="54" spans="1:17" ht="97.5" customHeight="1">
      <c r="A54" s="88">
        <f t="shared" si="2"/>
        <v>2.2199999999999953</v>
      </c>
      <c r="B54" s="68" t="s">
        <v>90</v>
      </c>
      <c r="C54" s="68" t="s">
        <v>91</v>
      </c>
      <c r="D54" s="16" t="s">
        <v>22</v>
      </c>
      <c r="E54" s="16" t="s">
        <v>23</v>
      </c>
      <c r="F54" s="121"/>
      <c r="G54" s="88"/>
      <c r="H54" s="16">
        <v>1650</v>
      </c>
      <c r="I54" s="89">
        <f t="shared" si="0"/>
        <v>0</v>
      </c>
      <c r="J54" s="84"/>
      <c r="K54" s="7"/>
      <c r="L54" s="91"/>
      <c r="M54" s="76"/>
      <c r="N54" s="76"/>
      <c r="O54" s="76"/>
      <c r="P54" s="76"/>
      <c r="Q54" s="76"/>
    </row>
    <row r="55" spans="1:17" ht="89.25" customHeight="1">
      <c r="A55" s="88">
        <f t="shared" si="2"/>
        <v>2.2299999999999951</v>
      </c>
      <c r="B55" s="68" t="s">
        <v>92</v>
      </c>
      <c r="C55" s="68" t="s">
        <v>93</v>
      </c>
      <c r="D55" s="16" t="s">
        <v>22</v>
      </c>
      <c r="E55" s="16" t="s">
        <v>23</v>
      </c>
      <c r="F55" s="121"/>
      <c r="G55" s="88"/>
      <c r="H55" s="16">
        <v>1650</v>
      </c>
      <c r="I55" s="89">
        <f t="shared" si="0"/>
        <v>0</v>
      </c>
      <c r="J55" s="84"/>
      <c r="K55" s="7"/>
      <c r="L55" s="91"/>
      <c r="M55" s="76"/>
      <c r="N55" s="76"/>
      <c r="O55" s="76"/>
      <c r="P55" s="76"/>
      <c r="Q55" s="76"/>
    </row>
    <row r="56" spans="1:17" ht="110.25" customHeight="1">
      <c r="A56" s="88">
        <f t="shared" si="2"/>
        <v>2.2399999999999949</v>
      </c>
      <c r="B56" s="68" t="s">
        <v>94</v>
      </c>
      <c r="C56" s="68" t="s">
        <v>95</v>
      </c>
      <c r="D56" s="16" t="s">
        <v>22</v>
      </c>
      <c r="E56" s="16" t="s">
        <v>23</v>
      </c>
      <c r="F56" s="121"/>
      <c r="G56" s="88"/>
      <c r="H56" s="16">
        <v>1650</v>
      </c>
      <c r="I56" s="89">
        <f t="shared" si="0"/>
        <v>0</v>
      </c>
      <c r="J56" s="84"/>
      <c r="K56" s="7"/>
      <c r="L56" s="91"/>
      <c r="M56" s="76"/>
      <c r="N56" s="76"/>
      <c r="O56" s="76"/>
      <c r="P56" s="76"/>
      <c r="Q56" s="76"/>
    </row>
    <row r="57" spans="1:17">
      <c r="A57" s="88"/>
      <c r="B57" s="70" t="s">
        <v>96</v>
      </c>
      <c r="C57" s="70" t="s">
        <v>97</v>
      </c>
      <c r="D57" s="16"/>
      <c r="E57" s="16"/>
      <c r="F57" s="121"/>
      <c r="G57" s="88"/>
      <c r="H57" s="16"/>
      <c r="I57" s="89"/>
      <c r="J57" s="84"/>
      <c r="K57" s="7"/>
      <c r="L57" s="91"/>
      <c r="M57" s="76"/>
      <c r="N57" s="76"/>
      <c r="O57" s="76"/>
      <c r="P57" s="76"/>
      <c r="Q57" s="76"/>
    </row>
    <row r="58" spans="1:17" ht="140.25" customHeight="1">
      <c r="A58" s="88">
        <f>A56+0.01</f>
        <v>2.2499999999999947</v>
      </c>
      <c r="B58" s="68" t="s">
        <v>98</v>
      </c>
      <c r="C58" s="68" t="s">
        <v>99</v>
      </c>
      <c r="D58" s="16" t="s">
        <v>39</v>
      </c>
      <c r="E58" s="16" t="s">
        <v>40</v>
      </c>
      <c r="F58" s="121"/>
      <c r="G58" s="88"/>
      <c r="H58" s="16">
        <v>16500</v>
      </c>
      <c r="I58" s="89">
        <f t="shared" si="0"/>
        <v>0</v>
      </c>
      <c r="J58" s="84"/>
      <c r="K58" s="7"/>
      <c r="L58" s="91"/>
      <c r="M58" s="76"/>
      <c r="N58" s="76"/>
      <c r="O58" s="76"/>
      <c r="P58" s="76"/>
      <c r="Q58" s="76"/>
    </row>
    <row r="59" spans="1:17" ht="126.75" customHeight="1">
      <c r="A59" s="88">
        <f>A58+0.01</f>
        <v>2.2599999999999945</v>
      </c>
      <c r="B59" s="68" t="s">
        <v>100</v>
      </c>
      <c r="C59" s="68" t="s">
        <v>101</v>
      </c>
      <c r="D59" s="16" t="s">
        <v>39</v>
      </c>
      <c r="E59" s="16" t="s">
        <v>40</v>
      </c>
      <c r="F59" s="121"/>
      <c r="G59" s="88"/>
      <c r="H59" s="16">
        <v>16500</v>
      </c>
      <c r="I59" s="89">
        <f t="shared" si="0"/>
        <v>0</v>
      </c>
      <c r="J59" s="84"/>
      <c r="K59" s="7"/>
      <c r="L59" s="91"/>
      <c r="M59" s="76"/>
      <c r="N59" s="76"/>
      <c r="O59" s="76"/>
      <c r="P59" s="76"/>
      <c r="Q59" s="76"/>
    </row>
    <row r="60" spans="1:17" ht="149.25" customHeight="1">
      <c r="A60" s="88">
        <f>A59+0.01</f>
        <v>2.2699999999999942</v>
      </c>
      <c r="B60" s="68" t="s">
        <v>102</v>
      </c>
      <c r="C60" s="68" t="s">
        <v>103</v>
      </c>
      <c r="D60" s="16" t="s">
        <v>39</v>
      </c>
      <c r="E60" s="16" t="s">
        <v>40</v>
      </c>
      <c r="F60" s="121"/>
      <c r="G60" s="88"/>
      <c r="H60" s="16">
        <v>16500</v>
      </c>
      <c r="I60" s="89">
        <f t="shared" si="0"/>
        <v>0</v>
      </c>
      <c r="J60" s="84"/>
      <c r="K60" s="7"/>
      <c r="L60" s="91"/>
      <c r="M60" s="76"/>
      <c r="N60" s="76"/>
      <c r="O60" s="76"/>
      <c r="P60" s="76"/>
      <c r="Q60" s="76"/>
    </row>
    <row r="61" spans="1:17" ht="69" customHeight="1">
      <c r="A61" s="88">
        <f>A60+0.01</f>
        <v>2.279999999999994</v>
      </c>
      <c r="B61" s="68" t="s">
        <v>104</v>
      </c>
      <c r="C61" s="68" t="s">
        <v>105</v>
      </c>
      <c r="D61" s="16" t="s">
        <v>106</v>
      </c>
      <c r="E61" s="16" t="s">
        <v>107</v>
      </c>
      <c r="F61" s="121"/>
      <c r="G61" s="88"/>
      <c r="H61" s="16">
        <v>330</v>
      </c>
      <c r="I61" s="89">
        <f t="shared" si="0"/>
        <v>0</v>
      </c>
      <c r="J61" s="84"/>
      <c r="K61" s="7"/>
      <c r="L61" s="91"/>
      <c r="M61" s="76"/>
      <c r="N61" s="76"/>
      <c r="O61" s="76"/>
      <c r="P61" s="76"/>
      <c r="Q61" s="76"/>
    </row>
    <row r="62" spans="1:17" ht="63" customHeight="1">
      <c r="A62" s="88">
        <f t="shared" ref="A62:A63" si="3">A61+0.01</f>
        <v>2.2899999999999938</v>
      </c>
      <c r="B62" s="68" t="s">
        <v>108</v>
      </c>
      <c r="C62" s="68" t="s">
        <v>109</v>
      </c>
      <c r="D62" s="16" t="s">
        <v>106</v>
      </c>
      <c r="E62" s="16" t="s">
        <v>107</v>
      </c>
      <c r="F62" s="121"/>
      <c r="G62" s="88"/>
      <c r="H62" s="16">
        <v>660</v>
      </c>
      <c r="I62" s="89">
        <f t="shared" si="0"/>
        <v>0</v>
      </c>
      <c r="J62" s="84"/>
      <c r="K62" s="7"/>
      <c r="L62" s="91"/>
      <c r="M62" s="76"/>
      <c r="N62" s="76"/>
      <c r="O62" s="76"/>
      <c r="P62" s="76"/>
      <c r="Q62" s="76"/>
    </row>
    <row r="63" spans="1:17" ht="149.25" customHeight="1">
      <c r="A63" s="88">
        <f t="shared" si="3"/>
        <v>2.2999999999999936</v>
      </c>
      <c r="B63" s="68" t="s">
        <v>110</v>
      </c>
      <c r="C63" s="68" t="s">
        <v>111</v>
      </c>
      <c r="D63" s="16" t="s">
        <v>106</v>
      </c>
      <c r="E63" s="16" t="s">
        <v>107</v>
      </c>
      <c r="F63" s="121"/>
      <c r="G63" s="88"/>
      <c r="H63" s="16">
        <v>660</v>
      </c>
      <c r="I63" s="89">
        <f t="shared" si="0"/>
        <v>0</v>
      </c>
      <c r="J63" s="84"/>
      <c r="K63" s="7"/>
      <c r="L63" s="91"/>
      <c r="M63" s="76"/>
      <c r="N63" s="76"/>
      <c r="O63" s="76"/>
      <c r="P63" s="76"/>
      <c r="Q63" s="76"/>
    </row>
    <row r="64" spans="1:17" ht="88.5" customHeight="1">
      <c r="A64" s="88">
        <f>A63+0.01</f>
        <v>2.3099999999999934</v>
      </c>
      <c r="B64" s="68" t="s">
        <v>112</v>
      </c>
      <c r="C64" s="68" t="s">
        <v>113</v>
      </c>
      <c r="D64" s="16" t="s">
        <v>22</v>
      </c>
      <c r="E64" s="16" t="s">
        <v>23</v>
      </c>
      <c r="F64" s="121"/>
      <c r="G64" s="88"/>
      <c r="H64" s="16">
        <v>660</v>
      </c>
      <c r="I64" s="89">
        <f t="shared" si="0"/>
        <v>0</v>
      </c>
      <c r="J64" s="84"/>
      <c r="K64" s="7"/>
      <c r="L64" s="91"/>
      <c r="M64" s="76"/>
      <c r="N64" s="76"/>
      <c r="O64" s="76"/>
      <c r="P64" s="76"/>
      <c r="Q64" s="76"/>
    </row>
    <row r="65" spans="1:17" ht="105.6">
      <c r="A65" s="88">
        <f>A64+0.01</f>
        <v>2.3199999999999932</v>
      </c>
      <c r="B65" s="68" t="s">
        <v>114</v>
      </c>
      <c r="C65" s="68" t="s">
        <v>115</v>
      </c>
      <c r="D65" s="16" t="s">
        <v>106</v>
      </c>
      <c r="E65" s="16" t="s">
        <v>107</v>
      </c>
      <c r="F65" s="121"/>
      <c r="G65" s="88"/>
      <c r="H65" s="16">
        <v>660</v>
      </c>
      <c r="I65" s="89">
        <f t="shared" si="0"/>
        <v>0</v>
      </c>
      <c r="J65" s="84"/>
      <c r="K65" s="7"/>
      <c r="L65" s="91"/>
      <c r="M65" s="76"/>
      <c r="N65" s="76"/>
      <c r="O65" s="76"/>
      <c r="P65" s="76"/>
      <c r="Q65" s="76"/>
    </row>
    <row r="66" spans="1:17" ht="115.5" customHeight="1">
      <c r="A66" s="88">
        <f t="shared" ref="A66:A79" si="4">A65+0.01</f>
        <v>2.329999999999993</v>
      </c>
      <c r="B66" s="68" t="s">
        <v>116</v>
      </c>
      <c r="C66" s="68" t="s">
        <v>117</v>
      </c>
      <c r="D66" s="16" t="s">
        <v>106</v>
      </c>
      <c r="E66" s="16" t="s">
        <v>107</v>
      </c>
      <c r="F66" s="121"/>
      <c r="G66" s="88"/>
      <c r="H66" s="16">
        <v>660</v>
      </c>
      <c r="I66" s="89">
        <f t="shared" si="0"/>
        <v>0</v>
      </c>
      <c r="J66" s="84"/>
      <c r="K66" s="7"/>
      <c r="L66" s="91"/>
      <c r="M66" s="76"/>
      <c r="N66" s="76"/>
      <c r="O66" s="76"/>
      <c r="P66" s="76"/>
      <c r="Q66" s="76"/>
    </row>
    <row r="67" spans="1:17" ht="109.5" customHeight="1">
      <c r="A67" s="88">
        <f t="shared" si="4"/>
        <v>2.3399999999999928</v>
      </c>
      <c r="B67" s="68" t="s">
        <v>118</v>
      </c>
      <c r="C67" s="68" t="s">
        <v>119</v>
      </c>
      <c r="D67" s="16" t="s">
        <v>106</v>
      </c>
      <c r="E67" s="16" t="s">
        <v>107</v>
      </c>
      <c r="F67" s="121"/>
      <c r="G67" s="88"/>
      <c r="H67" s="16">
        <v>660</v>
      </c>
      <c r="I67" s="89">
        <f t="shared" si="0"/>
        <v>0</v>
      </c>
      <c r="J67" s="84"/>
      <c r="K67" s="7"/>
      <c r="L67" s="91"/>
      <c r="M67" s="76"/>
      <c r="N67" s="76"/>
      <c r="O67" s="76"/>
      <c r="P67" s="76"/>
      <c r="Q67" s="76"/>
    </row>
    <row r="68" spans="1:17" ht="112.5" customHeight="1">
      <c r="A68" s="88">
        <f t="shared" si="4"/>
        <v>2.3499999999999925</v>
      </c>
      <c r="B68" s="68" t="s">
        <v>120</v>
      </c>
      <c r="C68" s="68" t="s">
        <v>121</v>
      </c>
      <c r="D68" s="16" t="s">
        <v>106</v>
      </c>
      <c r="E68" s="16" t="s">
        <v>107</v>
      </c>
      <c r="F68" s="121"/>
      <c r="G68" s="88"/>
      <c r="H68" s="16">
        <v>660</v>
      </c>
      <c r="I68" s="89">
        <f t="shared" si="0"/>
        <v>0</v>
      </c>
      <c r="J68" s="84"/>
      <c r="K68" s="7"/>
      <c r="L68" s="91"/>
      <c r="M68" s="76"/>
      <c r="N68" s="76"/>
      <c r="O68" s="76"/>
      <c r="P68" s="76"/>
      <c r="Q68" s="76"/>
    </row>
    <row r="69" spans="1:17" ht="108.6" customHeight="1">
      <c r="A69" s="88">
        <f t="shared" si="4"/>
        <v>2.3599999999999923</v>
      </c>
      <c r="B69" s="68" t="s">
        <v>122</v>
      </c>
      <c r="C69" s="68" t="s">
        <v>123</v>
      </c>
      <c r="D69" s="16" t="s">
        <v>124</v>
      </c>
      <c r="E69" s="16" t="s">
        <v>125</v>
      </c>
      <c r="F69" s="121"/>
      <c r="G69" s="88"/>
      <c r="H69" s="16">
        <v>660</v>
      </c>
      <c r="I69" s="89">
        <f t="shared" si="0"/>
        <v>0</v>
      </c>
      <c r="J69" s="84"/>
      <c r="K69" s="7"/>
      <c r="L69" s="91"/>
      <c r="M69" s="76"/>
      <c r="N69" s="76"/>
      <c r="O69" s="76"/>
      <c r="P69" s="76"/>
      <c r="Q69" s="76"/>
    </row>
    <row r="70" spans="1:17" ht="96.6" customHeight="1">
      <c r="A70" s="88">
        <f t="shared" si="4"/>
        <v>2.3699999999999921</v>
      </c>
      <c r="B70" s="68" t="s">
        <v>126</v>
      </c>
      <c r="C70" s="68" t="s">
        <v>127</v>
      </c>
      <c r="D70" s="16" t="s">
        <v>124</v>
      </c>
      <c r="E70" s="16" t="s">
        <v>125</v>
      </c>
      <c r="F70" s="121"/>
      <c r="G70" s="88"/>
      <c r="H70" s="16">
        <v>825</v>
      </c>
      <c r="I70" s="89">
        <f t="shared" si="0"/>
        <v>0</v>
      </c>
      <c r="J70" s="84"/>
      <c r="K70" s="7"/>
      <c r="L70" s="91"/>
      <c r="M70" s="76"/>
      <c r="N70" s="76"/>
      <c r="O70" s="76"/>
      <c r="P70" s="76"/>
      <c r="Q70" s="76"/>
    </row>
    <row r="71" spans="1:17" ht="89.25" customHeight="1">
      <c r="A71" s="88">
        <f t="shared" si="4"/>
        <v>2.3799999999999919</v>
      </c>
      <c r="B71" s="68" t="s">
        <v>128</v>
      </c>
      <c r="C71" s="68" t="s">
        <v>129</v>
      </c>
      <c r="D71" s="16" t="s">
        <v>124</v>
      </c>
      <c r="E71" s="16" t="s">
        <v>125</v>
      </c>
      <c r="F71" s="121"/>
      <c r="G71" s="88"/>
      <c r="H71" s="16">
        <v>3300</v>
      </c>
      <c r="I71" s="89">
        <f t="shared" si="0"/>
        <v>0</v>
      </c>
      <c r="J71" s="84"/>
      <c r="K71" s="7"/>
      <c r="L71" s="91"/>
      <c r="M71" s="76"/>
      <c r="N71" s="76"/>
      <c r="O71" s="76"/>
      <c r="P71" s="76"/>
      <c r="Q71" s="76"/>
    </row>
    <row r="72" spans="1:17" ht="171.6" customHeight="1">
      <c r="A72" s="88">
        <f t="shared" si="4"/>
        <v>2.3899999999999917</v>
      </c>
      <c r="B72" s="68" t="s">
        <v>270</v>
      </c>
      <c r="C72" s="68" t="s">
        <v>131</v>
      </c>
      <c r="D72" s="16" t="s">
        <v>124</v>
      </c>
      <c r="E72" s="16" t="s">
        <v>125</v>
      </c>
      <c r="F72" s="121"/>
      <c r="G72" s="88"/>
      <c r="H72" s="16">
        <v>3300</v>
      </c>
      <c r="I72" s="89">
        <f t="shared" si="0"/>
        <v>0</v>
      </c>
      <c r="J72" s="84"/>
      <c r="K72" s="7"/>
      <c r="L72" s="91"/>
      <c r="M72" s="76"/>
      <c r="N72" s="76"/>
      <c r="O72" s="76"/>
      <c r="P72" s="76"/>
      <c r="Q72" s="76"/>
    </row>
    <row r="73" spans="1:17" ht="90" customHeight="1">
      <c r="A73" s="88">
        <f t="shared" si="4"/>
        <v>2.3999999999999915</v>
      </c>
      <c r="B73" s="68" t="s">
        <v>132</v>
      </c>
      <c r="C73" s="68" t="s">
        <v>133</v>
      </c>
      <c r="D73" s="16" t="s">
        <v>22</v>
      </c>
      <c r="E73" s="16" t="s">
        <v>23</v>
      </c>
      <c r="F73" s="121"/>
      <c r="G73" s="88"/>
      <c r="H73" s="16">
        <v>330</v>
      </c>
      <c r="I73" s="89">
        <f t="shared" si="0"/>
        <v>0</v>
      </c>
      <c r="J73" s="84"/>
      <c r="K73" s="7"/>
      <c r="L73" s="91"/>
      <c r="M73" s="76"/>
      <c r="N73" s="76"/>
      <c r="O73" s="76"/>
      <c r="P73" s="76"/>
      <c r="Q73" s="76"/>
    </row>
    <row r="74" spans="1:17" ht="108" customHeight="1">
      <c r="A74" s="88">
        <f t="shared" si="4"/>
        <v>2.4099999999999913</v>
      </c>
      <c r="B74" s="68" t="s">
        <v>134</v>
      </c>
      <c r="C74" s="68" t="s">
        <v>135</v>
      </c>
      <c r="D74" s="16" t="s">
        <v>124</v>
      </c>
      <c r="E74" s="16" t="s">
        <v>125</v>
      </c>
      <c r="F74" s="121"/>
      <c r="G74" s="88"/>
      <c r="H74" s="16">
        <v>3300</v>
      </c>
      <c r="I74" s="89">
        <f t="shared" si="0"/>
        <v>0</v>
      </c>
      <c r="J74" s="84"/>
      <c r="K74" s="7"/>
      <c r="L74" s="91"/>
      <c r="M74" s="76"/>
      <c r="N74" s="76"/>
      <c r="O74" s="76"/>
      <c r="P74" s="76"/>
      <c r="Q74" s="76"/>
    </row>
    <row r="75" spans="1:17" ht="118.9" customHeight="1">
      <c r="A75" s="88">
        <f t="shared" si="4"/>
        <v>2.419999999999991</v>
      </c>
      <c r="B75" s="68" t="s">
        <v>136</v>
      </c>
      <c r="C75" s="68" t="s">
        <v>137</v>
      </c>
      <c r="D75" s="16" t="s">
        <v>124</v>
      </c>
      <c r="E75" s="16" t="s">
        <v>125</v>
      </c>
      <c r="F75" s="121"/>
      <c r="G75" s="88"/>
      <c r="H75" s="16">
        <v>825</v>
      </c>
      <c r="I75" s="89">
        <f t="shared" si="0"/>
        <v>0</v>
      </c>
      <c r="J75" s="84"/>
      <c r="K75" s="7"/>
      <c r="L75" s="91"/>
      <c r="M75" s="76"/>
      <c r="N75" s="76"/>
      <c r="O75" s="76"/>
      <c r="P75" s="76"/>
      <c r="Q75" s="76"/>
    </row>
    <row r="76" spans="1:17" ht="96.6" customHeight="1">
      <c r="A76" s="88">
        <f t="shared" si="4"/>
        <v>2.4299999999999908</v>
      </c>
      <c r="B76" s="144" t="s">
        <v>356</v>
      </c>
      <c r="C76" s="144" t="s">
        <v>139</v>
      </c>
      <c r="D76" s="16" t="s">
        <v>22</v>
      </c>
      <c r="E76" s="16" t="s">
        <v>23</v>
      </c>
      <c r="F76" s="121"/>
      <c r="G76" s="88"/>
      <c r="H76" s="16">
        <v>400</v>
      </c>
      <c r="I76" s="89">
        <f t="shared" si="0"/>
        <v>0</v>
      </c>
      <c r="J76" s="84"/>
      <c r="K76" s="7"/>
      <c r="L76" s="91"/>
      <c r="M76" s="76"/>
      <c r="N76" s="76"/>
      <c r="O76" s="76"/>
      <c r="P76" s="76"/>
      <c r="Q76" s="76"/>
    </row>
    <row r="77" spans="1:17" ht="96.6" customHeight="1">
      <c r="A77" s="88">
        <f t="shared" si="4"/>
        <v>2.4399999999999906</v>
      </c>
      <c r="B77" s="144" t="s">
        <v>140</v>
      </c>
      <c r="C77" s="144" t="s">
        <v>141</v>
      </c>
      <c r="D77" s="16" t="s">
        <v>22</v>
      </c>
      <c r="E77" s="16" t="s">
        <v>23</v>
      </c>
      <c r="F77" s="121"/>
      <c r="G77" s="88"/>
      <c r="H77" s="16">
        <v>400</v>
      </c>
      <c r="I77" s="89">
        <f t="shared" si="0"/>
        <v>0</v>
      </c>
      <c r="J77" s="84"/>
      <c r="K77" s="7"/>
      <c r="L77" s="91"/>
      <c r="M77" s="76"/>
      <c r="N77" s="76"/>
      <c r="O77" s="76"/>
      <c r="P77" s="76"/>
      <c r="Q77" s="76"/>
    </row>
    <row r="78" spans="1:17" ht="176.45" customHeight="1">
      <c r="A78" s="88">
        <f t="shared" si="4"/>
        <v>2.4499999999999904</v>
      </c>
      <c r="B78" s="68" t="s">
        <v>271</v>
      </c>
      <c r="C78" s="68" t="s">
        <v>143</v>
      </c>
      <c r="D78" s="16" t="s">
        <v>124</v>
      </c>
      <c r="E78" s="16" t="s">
        <v>125</v>
      </c>
      <c r="F78" s="121"/>
      <c r="G78" s="88"/>
      <c r="H78" s="16">
        <v>165</v>
      </c>
      <c r="I78" s="89">
        <f t="shared" si="0"/>
        <v>0</v>
      </c>
      <c r="J78" s="84"/>
      <c r="K78" s="7"/>
      <c r="L78" s="91"/>
      <c r="M78" s="76"/>
      <c r="N78" s="76"/>
      <c r="O78" s="76"/>
      <c r="P78" s="76"/>
      <c r="Q78" s="76"/>
    </row>
    <row r="79" spans="1:17" ht="79.150000000000006" customHeight="1">
      <c r="A79" s="88">
        <f t="shared" si="4"/>
        <v>2.4599999999999902</v>
      </c>
      <c r="B79" s="68" t="s">
        <v>144</v>
      </c>
      <c r="C79" s="68" t="s">
        <v>145</v>
      </c>
      <c r="D79" s="16" t="s">
        <v>39</v>
      </c>
      <c r="E79" s="16" t="s">
        <v>40</v>
      </c>
      <c r="F79" s="121"/>
      <c r="G79" s="88"/>
      <c r="H79" s="16">
        <v>1650</v>
      </c>
      <c r="I79" s="89">
        <f t="shared" si="0"/>
        <v>0</v>
      </c>
      <c r="J79" s="84"/>
      <c r="K79" s="7"/>
      <c r="L79" s="91"/>
      <c r="M79" s="76"/>
      <c r="N79" s="76"/>
      <c r="O79" s="76"/>
      <c r="P79" s="76"/>
      <c r="Q79" s="76"/>
    </row>
    <row r="80" spans="1:17">
      <c r="A80" s="88"/>
      <c r="B80" s="71" t="s">
        <v>146</v>
      </c>
      <c r="C80" s="70" t="s">
        <v>147</v>
      </c>
      <c r="D80" s="16"/>
      <c r="E80" s="16"/>
      <c r="F80" s="121"/>
      <c r="G80" s="88"/>
      <c r="H80" s="16"/>
      <c r="I80" s="89"/>
      <c r="J80" s="84"/>
      <c r="K80" s="7"/>
      <c r="L80" s="91"/>
      <c r="M80" s="76"/>
      <c r="N80" s="76"/>
      <c r="O80" s="76"/>
      <c r="P80" s="76"/>
      <c r="Q80" s="76"/>
    </row>
    <row r="81" spans="1:17" ht="273.60000000000002" customHeight="1">
      <c r="A81" s="88"/>
      <c r="B81" s="69" t="s">
        <v>148</v>
      </c>
      <c r="C81" s="68" t="s">
        <v>149</v>
      </c>
      <c r="D81" s="16"/>
      <c r="E81" s="16"/>
      <c r="F81" s="121"/>
      <c r="G81" s="88"/>
      <c r="H81" s="16"/>
      <c r="I81" s="89"/>
      <c r="J81" s="84"/>
      <c r="K81" s="7"/>
      <c r="L81" s="91"/>
      <c r="M81" s="76"/>
      <c r="N81" s="76"/>
      <c r="O81" s="76"/>
      <c r="P81" s="76"/>
      <c r="Q81" s="76"/>
    </row>
    <row r="82" spans="1:17" ht="45" customHeight="1">
      <c r="A82" s="88">
        <f>A79+0.01</f>
        <v>2.46999999999999</v>
      </c>
      <c r="B82" s="68" t="s">
        <v>455</v>
      </c>
      <c r="C82" s="68" t="s">
        <v>456</v>
      </c>
      <c r="D82" s="16"/>
      <c r="E82" s="16"/>
      <c r="F82" s="121"/>
      <c r="G82" s="88"/>
      <c r="H82" s="16">
        <v>74</v>
      </c>
      <c r="I82" s="89">
        <v>0</v>
      </c>
      <c r="J82" s="84"/>
      <c r="K82" s="7"/>
      <c r="L82" s="91"/>
      <c r="M82" s="76"/>
      <c r="N82" s="76"/>
      <c r="O82" s="76"/>
      <c r="P82" s="76"/>
      <c r="Q82" s="76"/>
    </row>
    <row r="83" spans="1:17" ht="47.25" customHeight="1">
      <c r="A83" s="88">
        <f>A82+0.01</f>
        <v>2.4799999999999898</v>
      </c>
      <c r="B83" s="68" t="s">
        <v>457</v>
      </c>
      <c r="C83" s="68" t="s">
        <v>458</v>
      </c>
      <c r="D83" s="16"/>
      <c r="E83" s="16"/>
      <c r="F83" s="121"/>
      <c r="G83" s="88"/>
      <c r="H83" s="16">
        <v>22</v>
      </c>
      <c r="I83" s="89">
        <v>0</v>
      </c>
      <c r="J83" s="84"/>
      <c r="K83" s="7"/>
      <c r="L83" s="91"/>
      <c r="M83" s="76"/>
      <c r="N83" s="76"/>
      <c r="O83" s="76"/>
      <c r="P83" s="76"/>
      <c r="Q83" s="76"/>
    </row>
    <row r="84" spans="1:17" ht="45" customHeight="1">
      <c r="A84" s="88">
        <f t="shared" ref="A84:A89" si="5">A83+0.01</f>
        <v>2.4899999999999896</v>
      </c>
      <c r="B84" s="68" t="s">
        <v>459</v>
      </c>
      <c r="C84" s="68" t="s">
        <v>460</v>
      </c>
      <c r="D84" s="16"/>
      <c r="E84" s="16"/>
      <c r="F84" s="121"/>
      <c r="G84" s="88"/>
      <c r="H84" s="16">
        <v>4</v>
      </c>
      <c r="I84" s="89">
        <v>0</v>
      </c>
      <c r="J84" s="84"/>
      <c r="K84" s="7"/>
      <c r="L84" s="91"/>
      <c r="M84" s="76"/>
      <c r="N84" s="76"/>
      <c r="O84" s="76"/>
      <c r="P84" s="76"/>
      <c r="Q84" s="76"/>
    </row>
    <row r="85" spans="1:17" ht="45" customHeight="1">
      <c r="A85" s="88">
        <f t="shared" si="5"/>
        <v>2.4999999999999893</v>
      </c>
      <c r="B85" s="68" t="s">
        <v>461</v>
      </c>
      <c r="C85" s="68" t="s">
        <v>462</v>
      </c>
      <c r="D85" s="16"/>
      <c r="E85" s="16"/>
      <c r="F85" s="121"/>
      <c r="G85" s="88"/>
      <c r="H85" s="16">
        <v>37</v>
      </c>
      <c r="I85" s="89">
        <v>0</v>
      </c>
      <c r="J85" s="84"/>
      <c r="K85" s="7"/>
      <c r="L85" s="91"/>
      <c r="M85" s="76"/>
      <c r="N85" s="76"/>
      <c r="O85" s="76"/>
      <c r="P85" s="76"/>
      <c r="Q85" s="76"/>
    </row>
    <row r="86" spans="1:17" ht="45" customHeight="1">
      <c r="A86" s="88">
        <f t="shared" si="5"/>
        <v>2.5099999999999891</v>
      </c>
      <c r="B86" s="68" t="s">
        <v>463</v>
      </c>
      <c r="C86" s="68" t="s">
        <v>464</v>
      </c>
      <c r="D86" s="16"/>
      <c r="E86" s="16"/>
      <c r="F86" s="121"/>
      <c r="G86" s="88"/>
      <c r="H86" s="16">
        <v>11</v>
      </c>
      <c r="I86" s="89">
        <v>0</v>
      </c>
      <c r="J86" s="84"/>
      <c r="K86" s="7"/>
      <c r="L86" s="91"/>
      <c r="M86" s="76"/>
      <c r="N86" s="76"/>
      <c r="O86" s="76"/>
      <c r="P86" s="76"/>
      <c r="Q86" s="76"/>
    </row>
    <row r="87" spans="1:17" ht="45" customHeight="1">
      <c r="A87" s="88">
        <f>A86+0.01</f>
        <v>2.5199999999999889</v>
      </c>
      <c r="B87" s="68" t="s">
        <v>465</v>
      </c>
      <c r="C87" s="68" t="s">
        <v>466</v>
      </c>
      <c r="D87" s="16"/>
      <c r="E87" s="16"/>
      <c r="F87" s="121"/>
      <c r="G87" s="88"/>
      <c r="H87" s="16">
        <v>2</v>
      </c>
      <c r="I87" s="89">
        <v>0</v>
      </c>
      <c r="J87" s="84"/>
      <c r="K87" s="7"/>
      <c r="L87" s="91"/>
      <c r="M87" s="76"/>
      <c r="N87" s="76"/>
      <c r="O87" s="76"/>
      <c r="P87" s="76"/>
      <c r="Q87" s="76"/>
    </row>
    <row r="88" spans="1:17" ht="45" customHeight="1">
      <c r="A88" s="88">
        <f t="shared" si="5"/>
        <v>2.5299999999999887</v>
      </c>
      <c r="B88" s="68" t="s">
        <v>467</v>
      </c>
      <c r="C88" s="68" t="s">
        <v>468</v>
      </c>
      <c r="D88" s="16"/>
      <c r="E88" s="16"/>
      <c r="F88" s="121"/>
      <c r="G88" s="88"/>
      <c r="H88" s="16">
        <v>296</v>
      </c>
      <c r="I88" s="89">
        <v>0</v>
      </c>
      <c r="J88" s="84"/>
      <c r="K88" s="7"/>
      <c r="L88" s="91"/>
      <c r="M88" s="76"/>
      <c r="N88" s="76"/>
      <c r="O88" s="76"/>
      <c r="P88" s="76"/>
      <c r="Q88" s="76"/>
    </row>
    <row r="89" spans="1:17" ht="45" customHeight="1">
      <c r="A89" s="88">
        <f t="shared" si="5"/>
        <v>2.5399999999999885</v>
      </c>
      <c r="B89" s="68" t="s">
        <v>469</v>
      </c>
      <c r="C89" s="68" t="s">
        <v>470</v>
      </c>
      <c r="D89" s="16"/>
      <c r="E89" s="16"/>
      <c r="F89" s="121"/>
      <c r="G89" s="88"/>
      <c r="H89" s="16">
        <v>88</v>
      </c>
      <c r="I89" s="89">
        <v>0</v>
      </c>
      <c r="J89" s="84"/>
      <c r="K89" s="7"/>
      <c r="L89" s="91"/>
      <c r="M89" s="76"/>
      <c r="N89" s="76"/>
      <c r="O89" s="76"/>
      <c r="P89" s="76"/>
      <c r="Q89" s="76"/>
    </row>
    <row r="90" spans="1:17" ht="45" customHeight="1">
      <c r="A90" s="88">
        <f>A89+0.01</f>
        <v>2.5499999999999883</v>
      </c>
      <c r="B90" s="68" t="s">
        <v>471</v>
      </c>
      <c r="C90" s="68" t="s">
        <v>472</v>
      </c>
      <c r="D90" s="16"/>
      <c r="E90" s="16"/>
      <c r="F90" s="121"/>
      <c r="G90" s="88"/>
      <c r="H90" s="16">
        <v>16</v>
      </c>
      <c r="I90" s="89">
        <v>0</v>
      </c>
      <c r="J90" s="84"/>
      <c r="K90" s="7"/>
      <c r="L90" s="91"/>
      <c r="M90" s="76"/>
      <c r="N90" s="76"/>
      <c r="O90" s="76"/>
      <c r="P90" s="76"/>
      <c r="Q90" s="76"/>
    </row>
    <row r="91" spans="1:17" ht="45" customHeight="1">
      <c r="A91" s="88">
        <f t="shared" ref="A91:A105" si="6">A90+0.01</f>
        <v>2.5599999999999881</v>
      </c>
      <c r="B91" s="68" t="s">
        <v>473</v>
      </c>
      <c r="C91" s="68" t="s">
        <v>474</v>
      </c>
      <c r="D91" s="16"/>
      <c r="E91" s="16"/>
      <c r="F91" s="121"/>
      <c r="G91" s="88"/>
      <c r="H91" s="16">
        <v>74</v>
      </c>
      <c r="I91" s="89">
        <v>0</v>
      </c>
      <c r="J91" s="84"/>
      <c r="K91" s="7"/>
      <c r="L91" s="91"/>
      <c r="M91" s="76"/>
      <c r="N91" s="76"/>
      <c r="O91" s="76"/>
      <c r="P91" s="76"/>
      <c r="Q91" s="76"/>
    </row>
    <row r="92" spans="1:17" ht="45" customHeight="1">
      <c r="A92" s="88">
        <f t="shared" si="6"/>
        <v>2.5699999999999878</v>
      </c>
      <c r="B92" s="68" t="s">
        <v>475</v>
      </c>
      <c r="C92" s="68" t="s">
        <v>476</v>
      </c>
      <c r="D92" s="16"/>
      <c r="E92" s="16"/>
      <c r="F92" s="121"/>
      <c r="G92" s="88"/>
      <c r="H92" s="16">
        <v>22</v>
      </c>
      <c r="I92" s="89">
        <v>0</v>
      </c>
      <c r="J92" s="84"/>
      <c r="K92" s="7"/>
      <c r="L92" s="91"/>
      <c r="M92" s="76"/>
      <c r="N92" s="76"/>
      <c r="O92" s="76"/>
      <c r="P92" s="76"/>
      <c r="Q92" s="76"/>
    </row>
    <row r="93" spans="1:17" ht="45" customHeight="1">
      <c r="A93" s="88">
        <f t="shared" si="6"/>
        <v>2.5799999999999876</v>
      </c>
      <c r="B93" s="68" t="s">
        <v>477</v>
      </c>
      <c r="C93" s="68" t="s">
        <v>478</v>
      </c>
      <c r="D93" s="16"/>
      <c r="E93" s="16"/>
      <c r="F93" s="121"/>
      <c r="G93" s="88"/>
      <c r="H93" s="16">
        <v>4</v>
      </c>
      <c r="I93" s="89">
        <v>0</v>
      </c>
      <c r="J93" s="84"/>
      <c r="K93" s="7"/>
      <c r="L93" s="91"/>
      <c r="M93" s="76"/>
      <c r="N93" s="76"/>
      <c r="O93" s="76"/>
      <c r="P93" s="76"/>
      <c r="Q93" s="76"/>
    </row>
    <row r="94" spans="1:17" ht="45" customHeight="1">
      <c r="A94" s="88">
        <f t="shared" si="6"/>
        <v>2.5899999999999874</v>
      </c>
      <c r="B94" s="68" t="s">
        <v>479</v>
      </c>
      <c r="C94" s="68" t="s">
        <v>480</v>
      </c>
      <c r="D94" s="16"/>
      <c r="E94" s="16"/>
      <c r="F94" s="121"/>
      <c r="G94" s="88"/>
      <c r="H94" s="16">
        <v>148</v>
      </c>
      <c r="I94" s="89">
        <v>0</v>
      </c>
      <c r="J94" s="84"/>
      <c r="K94" s="7"/>
      <c r="L94" s="91"/>
      <c r="M94" s="76"/>
      <c r="N94" s="76"/>
      <c r="O94" s="76"/>
      <c r="P94" s="76"/>
      <c r="Q94" s="76"/>
    </row>
    <row r="95" spans="1:17" ht="45" customHeight="1">
      <c r="A95" s="88">
        <f t="shared" si="6"/>
        <v>2.5999999999999872</v>
      </c>
      <c r="B95" s="68" t="s">
        <v>481</v>
      </c>
      <c r="C95" s="68" t="s">
        <v>482</v>
      </c>
      <c r="D95" s="16"/>
      <c r="E95" s="16"/>
      <c r="F95" s="121"/>
      <c r="G95" s="88"/>
      <c r="H95" s="16">
        <v>44</v>
      </c>
      <c r="I95" s="89">
        <v>0</v>
      </c>
      <c r="J95" s="84"/>
      <c r="K95" s="7"/>
      <c r="L95" s="91"/>
      <c r="M95" s="76"/>
      <c r="N95" s="76"/>
      <c r="O95" s="76"/>
      <c r="P95" s="76"/>
      <c r="Q95" s="76"/>
    </row>
    <row r="96" spans="1:17" ht="45" customHeight="1">
      <c r="A96" s="88">
        <f t="shared" si="6"/>
        <v>2.609999999999987</v>
      </c>
      <c r="B96" s="68" t="s">
        <v>483</v>
      </c>
      <c r="C96" s="68" t="s">
        <v>484</v>
      </c>
      <c r="D96" s="16"/>
      <c r="E96" s="16"/>
      <c r="F96" s="121"/>
      <c r="G96" s="88"/>
      <c r="H96" s="16">
        <v>8</v>
      </c>
      <c r="I96" s="89">
        <v>0</v>
      </c>
      <c r="J96" s="84"/>
      <c r="K96" s="7"/>
      <c r="L96" s="91"/>
      <c r="M96" s="76"/>
      <c r="N96" s="76"/>
      <c r="O96" s="76"/>
      <c r="P96" s="76"/>
      <c r="Q96" s="76"/>
    </row>
    <row r="97" spans="1:17" ht="45" customHeight="1">
      <c r="A97" s="88">
        <f t="shared" si="6"/>
        <v>2.6199999999999868</v>
      </c>
      <c r="B97" s="68" t="s">
        <v>485</v>
      </c>
      <c r="C97" s="68" t="s">
        <v>486</v>
      </c>
      <c r="D97" s="16"/>
      <c r="E97" s="16"/>
      <c r="F97" s="121"/>
      <c r="G97" s="88"/>
      <c r="H97" s="16">
        <v>148</v>
      </c>
      <c r="I97" s="89">
        <v>0</v>
      </c>
      <c r="J97" s="84"/>
      <c r="K97" s="7"/>
      <c r="L97" s="91"/>
      <c r="M97" s="76"/>
      <c r="N97" s="76"/>
      <c r="O97" s="76"/>
      <c r="P97" s="76"/>
      <c r="Q97" s="76"/>
    </row>
    <row r="98" spans="1:17" ht="45" customHeight="1">
      <c r="A98" s="88">
        <f t="shared" si="6"/>
        <v>2.6299999999999866</v>
      </c>
      <c r="B98" s="68" t="s">
        <v>487</v>
      </c>
      <c r="C98" s="68" t="s">
        <v>488</v>
      </c>
      <c r="D98" s="16"/>
      <c r="E98" s="16"/>
      <c r="F98" s="121"/>
      <c r="G98" s="88"/>
      <c r="H98" s="16">
        <v>44</v>
      </c>
      <c r="I98" s="89">
        <v>0</v>
      </c>
      <c r="J98" s="84"/>
      <c r="K98" s="7"/>
      <c r="L98" s="91"/>
      <c r="M98" s="76"/>
      <c r="N98" s="76"/>
      <c r="O98" s="76"/>
      <c r="P98" s="76"/>
      <c r="Q98" s="76"/>
    </row>
    <row r="99" spans="1:17" ht="45" customHeight="1">
      <c r="A99" s="88">
        <f t="shared" si="6"/>
        <v>2.6399999999999864</v>
      </c>
      <c r="B99" s="68" t="s">
        <v>489</v>
      </c>
      <c r="C99" s="68" t="s">
        <v>490</v>
      </c>
      <c r="D99" s="16"/>
      <c r="E99" s="16"/>
      <c r="F99" s="121"/>
      <c r="G99" s="88"/>
      <c r="H99" s="16">
        <v>8</v>
      </c>
      <c r="I99" s="89">
        <v>0</v>
      </c>
      <c r="J99" s="84"/>
      <c r="K99" s="7"/>
      <c r="L99" s="91"/>
      <c r="M99" s="76"/>
      <c r="N99" s="76"/>
      <c r="O99" s="76"/>
      <c r="P99" s="76"/>
      <c r="Q99" s="76"/>
    </row>
    <row r="100" spans="1:17" ht="45" customHeight="1">
      <c r="A100" s="88">
        <f t="shared" si="6"/>
        <v>2.6499999999999861</v>
      </c>
      <c r="B100" s="68" t="s">
        <v>491</v>
      </c>
      <c r="C100" s="68" t="s">
        <v>492</v>
      </c>
      <c r="D100" s="16"/>
      <c r="E100" s="16"/>
      <c r="F100" s="121"/>
      <c r="G100" s="88"/>
      <c r="H100" s="16">
        <v>148</v>
      </c>
      <c r="I100" s="89">
        <v>0</v>
      </c>
      <c r="J100" s="84"/>
      <c r="K100" s="7"/>
      <c r="L100" s="91"/>
      <c r="M100" s="76"/>
      <c r="N100" s="76"/>
      <c r="O100" s="76"/>
      <c r="P100" s="76"/>
      <c r="Q100" s="76"/>
    </row>
    <row r="101" spans="1:17" ht="45" customHeight="1">
      <c r="A101" s="88">
        <f t="shared" si="6"/>
        <v>2.6599999999999859</v>
      </c>
      <c r="B101" s="68" t="s">
        <v>493</v>
      </c>
      <c r="C101" s="68" t="s">
        <v>494</v>
      </c>
      <c r="D101" s="16"/>
      <c r="E101" s="16"/>
      <c r="F101" s="121"/>
      <c r="G101" s="88"/>
      <c r="H101" s="16">
        <v>44</v>
      </c>
      <c r="I101" s="89">
        <v>0</v>
      </c>
      <c r="J101" s="84"/>
      <c r="K101" s="7"/>
      <c r="L101" s="91"/>
      <c r="M101" s="76"/>
      <c r="N101" s="76"/>
      <c r="O101" s="76"/>
      <c r="P101" s="76"/>
      <c r="Q101" s="76"/>
    </row>
    <row r="102" spans="1:17" ht="45" customHeight="1">
      <c r="A102" s="88">
        <f t="shared" si="6"/>
        <v>2.6699999999999857</v>
      </c>
      <c r="B102" s="68" t="s">
        <v>495</v>
      </c>
      <c r="C102" s="68" t="s">
        <v>496</v>
      </c>
      <c r="D102" s="16"/>
      <c r="E102" s="16"/>
      <c r="F102" s="121"/>
      <c r="G102" s="88"/>
      <c r="H102" s="16">
        <v>8</v>
      </c>
      <c r="I102" s="89">
        <v>0</v>
      </c>
      <c r="J102" s="84"/>
      <c r="K102" s="7"/>
      <c r="L102" s="91"/>
      <c r="M102" s="76"/>
      <c r="N102" s="76"/>
      <c r="O102" s="76"/>
      <c r="P102" s="76"/>
      <c r="Q102" s="76"/>
    </row>
    <row r="103" spans="1:17" ht="45" customHeight="1">
      <c r="A103" s="88">
        <f t="shared" si="6"/>
        <v>2.6799999999999855</v>
      </c>
      <c r="B103" s="68" t="s">
        <v>497</v>
      </c>
      <c r="C103" s="68" t="s">
        <v>498</v>
      </c>
      <c r="D103" s="16"/>
      <c r="E103" s="16"/>
      <c r="F103" s="121"/>
      <c r="G103" s="88"/>
      <c r="H103" s="16">
        <v>296</v>
      </c>
      <c r="I103" s="89">
        <v>0</v>
      </c>
      <c r="J103" s="84"/>
      <c r="K103" s="7"/>
      <c r="L103" s="91"/>
      <c r="M103" s="76"/>
      <c r="N103" s="76"/>
      <c r="O103" s="76"/>
      <c r="P103" s="76"/>
      <c r="Q103" s="76"/>
    </row>
    <row r="104" spans="1:17" ht="45" customHeight="1">
      <c r="A104" s="88">
        <f t="shared" si="6"/>
        <v>2.6899999999999853</v>
      </c>
      <c r="B104" s="68" t="s">
        <v>499</v>
      </c>
      <c r="C104" s="68" t="s">
        <v>500</v>
      </c>
      <c r="D104" s="16"/>
      <c r="E104" s="16"/>
      <c r="F104" s="121"/>
      <c r="G104" s="88"/>
      <c r="H104" s="16">
        <v>88</v>
      </c>
      <c r="I104" s="89">
        <v>0</v>
      </c>
      <c r="J104" s="84"/>
      <c r="K104" s="7"/>
      <c r="L104" s="91"/>
      <c r="M104" s="76"/>
      <c r="N104" s="76"/>
      <c r="O104" s="76"/>
      <c r="P104" s="76"/>
      <c r="Q104" s="76"/>
    </row>
    <row r="105" spans="1:17" ht="45" customHeight="1">
      <c r="A105" s="88">
        <f t="shared" si="6"/>
        <v>2.6999999999999851</v>
      </c>
      <c r="B105" s="68" t="s">
        <v>501</v>
      </c>
      <c r="C105" s="68" t="s">
        <v>502</v>
      </c>
      <c r="D105" s="16"/>
      <c r="E105" s="16"/>
      <c r="F105" s="121"/>
      <c r="G105" s="88"/>
      <c r="H105" s="16">
        <v>16</v>
      </c>
      <c r="I105" s="89">
        <v>0</v>
      </c>
      <c r="J105" s="84"/>
      <c r="K105" s="7"/>
      <c r="L105" s="91"/>
      <c r="M105" s="76"/>
      <c r="N105" s="76"/>
      <c r="O105" s="76"/>
      <c r="P105" s="76"/>
      <c r="Q105" s="76"/>
    </row>
    <row r="106" spans="1:17" ht="131.25" customHeight="1">
      <c r="A106" s="88"/>
      <c r="B106" s="69" t="s">
        <v>168</v>
      </c>
      <c r="C106" s="68" t="s">
        <v>169</v>
      </c>
      <c r="D106" s="16"/>
      <c r="E106" s="16"/>
      <c r="F106" s="121"/>
      <c r="G106" s="88"/>
      <c r="H106" s="16"/>
      <c r="I106" s="89"/>
      <c r="J106" s="84"/>
      <c r="K106" s="7"/>
      <c r="L106" s="91"/>
      <c r="M106" s="76"/>
      <c r="N106" s="76"/>
      <c r="O106" s="76"/>
      <c r="P106" s="76"/>
      <c r="Q106" s="76"/>
    </row>
    <row r="107" spans="1:17" ht="45" customHeight="1">
      <c r="A107" s="88">
        <f>A105+0.01</f>
        <v>2.7099999999999849</v>
      </c>
      <c r="B107" s="68" t="s">
        <v>503</v>
      </c>
      <c r="C107" s="68" t="s">
        <v>504</v>
      </c>
      <c r="D107" s="16"/>
      <c r="E107" s="16"/>
      <c r="F107" s="121"/>
      <c r="G107" s="88"/>
      <c r="H107" s="16">
        <v>74</v>
      </c>
      <c r="I107" s="89">
        <f t="shared" si="0"/>
        <v>0</v>
      </c>
      <c r="J107" s="84"/>
      <c r="K107" s="7"/>
      <c r="L107" s="91"/>
      <c r="M107" s="76"/>
      <c r="N107" s="76"/>
      <c r="O107" s="76"/>
      <c r="P107" s="76"/>
      <c r="Q107" s="76"/>
    </row>
    <row r="108" spans="1:17" ht="45" customHeight="1">
      <c r="A108" s="88">
        <f>A107+0.01</f>
        <v>2.7199999999999847</v>
      </c>
      <c r="B108" s="68" t="s">
        <v>505</v>
      </c>
      <c r="C108" s="68" t="s">
        <v>506</v>
      </c>
      <c r="D108" s="16"/>
      <c r="E108" s="16"/>
      <c r="F108" s="121"/>
      <c r="G108" s="88"/>
      <c r="H108" s="16">
        <v>22</v>
      </c>
      <c r="I108" s="89">
        <f t="shared" si="0"/>
        <v>0</v>
      </c>
      <c r="J108" s="84"/>
      <c r="K108" s="7"/>
      <c r="L108" s="91"/>
      <c r="M108" s="76"/>
      <c r="N108" s="76"/>
      <c r="O108" s="76"/>
      <c r="P108" s="76"/>
      <c r="Q108" s="76"/>
    </row>
    <row r="109" spans="1:17" ht="45" customHeight="1">
      <c r="A109" s="88">
        <f t="shared" ref="A109:A130" si="7">A108+0.01</f>
        <v>2.7299999999999844</v>
      </c>
      <c r="B109" s="68" t="s">
        <v>507</v>
      </c>
      <c r="C109" s="68" t="s">
        <v>508</v>
      </c>
      <c r="D109" s="16"/>
      <c r="E109" s="16"/>
      <c r="F109" s="121"/>
      <c r="G109" s="88"/>
      <c r="H109" s="16">
        <v>4</v>
      </c>
      <c r="I109" s="89">
        <f t="shared" si="0"/>
        <v>0</v>
      </c>
      <c r="J109" s="84"/>
      <c r="K109" s="7"/>
      <c r="L109" s="91"/>
      <c r="M109" s="76"/>
      <c r="N109" s="76"/>
      <c r="O109" s="76"/>
      <c r="P109" s="76"/>
      <c r="Q109" s="76"/>
    </row>
    <row r="110" spans="1:17" ht="45" customHeight="1">
      <c r="A110" s="88">
        <f t="shared" si="7"/>
        <v>2.7399999999999842</v>
      </c>
      <c r="B110" s="68" t="s">
        <v>509</v>
      </c>
      <c r="C110" s="68" t="s">
        <v>510</v>
      </c>
      <c r="D110" s="16"/>
      <c r="E110" s="16"/>
      <c r="F110" s="121"/>
      <c r="G110" s="88"/>
      <c r="H110" s="16">
        <v>37</v>
      </c>
      <c r="I110" s="89">
        <f t="shared" si="0"/>
        <v>0</v>
      </c>
      <c r="J110" s="84"/>
      <c r="K110" s="7"/>
      <c r="L110" s="91"/>
      <c r="M110" s="76"/>
      <c r="N110" s="76"/>
      <c r="O110" s="76"/>
      <c r="P110" s="76"/>
      <c r="Q110" s="76"/>
    </row>
    <row r="111" spans="1:17" ht="45" customHeight="1">
      <c r="A111" s="88">
        <f>A110+0.01</f>
        <v>2.749999999999984</v>
      </c>
      <c r="B111" s="68" t="s">
        <v>511</v>
      </c>
      <c r="C111" s="68" t="s">
        <v>512</v>
      </c>
      <c r="D111" s="16"/>
      <c r="E111" s="16"/>
      <c r="F111" s="121"/>
      <c r="G111" s="88"/>
      <c r="H111" s="16">
        <v>11</v>
      </c>
      <c r="I111" s="89">
        <f t="shared" si="0"/>
        <v>0</v>
      </c>
      <c r="J111" s="84"/>
      <c r="K111" s="7"/>
      <c r="L111" s="91"/>
      <c r="M111" s="76"/>
      <c r="N111" s="76"/>
      <c r="O111" s="76"/>
      <c r="P111" s="76"/>
      <c r="Q111" s="76"/>
    </row>
    <row r="112" spans="1:17" ht="45" customHeight="1">
      <c r="A112" s="88">
        <f t="shared" si="7"/>
        <v>2.7599999999999838</v>
      </c>
      <c r="B112" s="68" t="s">
        <v>513</v>
      </c>
      <c r="C112" s="68" t="s">
        <v>514</v>
      </c>
      <c r="D112" s="16"/>
      <c r="E112" s="16"/>
      <c r="F112" s="121"/>
      <c r="G112" s="88"/>
      <c r="H112" s="16">
        <v>2</v>
      </c>
      <c r="I112" s="89">
        <f t="shared" si="0"/>
        <v>0</v>
      </c>
      <c r="J112" s="84"/>
      <c r="K112" s="7"/>
      <c r="L112" s="91"/>
      <c r="M112" s="76"/>
      <c r="N112" s="76"/>
      <c r="O112" s="76"/>
      <c r="P112" s="76"/>
      <c r="Q112" s="76"/>
    </row>
    <row r="113" spans="1:17" ht="45" customHeight="1">
      <c r="A113" s="88">
        <f t="shared" si="7"/>
        <v>2.7699999999999836</v>
      </c>
      <c r="B113" s="68" t="s">
        <v>515</v>
      </c>
      <c r="C113" s="68" t="s">
        <v>516</v>
      </c>
      <c r="D113" s="16"/>
      <c r="E113" s="16"/>
      <c r="F113" s="121"/>
      <c r="G113" s="88"/>
      <c r="H113" s="16">
        <v>296</v>
      </c>
      <c r="I113" s="89">
        <f t="shared" si="0"/>
        <v>0</v>
      </c>
      <c r="J113" s="84"/>
      <c r="K113" s="7"/>
      <c r="L113" s="91"/>
      <c r="M113" s="76"/>
      <c r="N113" s="76"/>
      <c r="O113" s="76"/>
      <c r="P113" s="76"/>
      <c r="Q113" s="76"/>
    </row>
    <row r="114" spans="1:17" ht="45" customHeight="1">
      <c r="A114" s="88">
        <f>A113+0.01</f>
        <v>2.7799999999999834</v>
      </c>
      <c r="B114" s="68" t="s">
        <v>517</v>
      </c>
      <c r="C114" s="68" t="s">
        <v>518</v>
      </c>
      <c r="D114" s="16"/>
      <c r="E114" s="16"/>
      <c r="F114" s="121"/>
      <c r="G114" s="88"/>
      <c r="H114" s="16">
        <v>88</v>
      </c>
      <c r="I114" s="89">
        <f t="shared" si="0"/>
        <v>0</v>
      </c>
      <c r="J114" s="84"/>
      <c r="K114" s="7"/>
      <c r="L114" s="91"/>
      <c r="M114" s="76"/>
      <c r="N114" s="76"/>
      <c r="O114" s="76"/>
      <c r="P114" s="76"/>
      <c r="Q114" s="76"/>
    </row>
    <row r="115" spans="1:17" ht="45" customHeight="1">
      <c r="A115" s="88">
        <f t="shared" si="7"/>
        <v>2.7899999999999832</v>
      </c>
      <c r="B115" s="68" t="s">
        <v>519</v>
      </c>
      <c r="C115" s="68" t="s">
        <v>520</v>
      </c>
      <c r="D115" s="16"/>
      <c r="E115" s="16"/>
      <c r="F115" s="121"/>
      <c r="G115" s="88"/>
      <c r="H115" s="16">
        <v>16</v>
      </c>
      <c r="I115" s="89">
        <f t="shared" si="0"/>
        <v>0</v>
      </c>
      <c r="J115" s="84"/>
      <c r="K115" s="7"/>
      <c r="L115" s="91"/>
      <c r="M115" s="76"/>
      <c r="N115" s="76"/>
      <c r="O115" s="76"/>
      <c r="P115" s="76"/>
      <c r="Q115" s="76"/>
    </row>
    <row r="116" spans="1:17" ht="45" customHeight="1">
      <c r="A116" s="88">
        <f t="shared" si="7"/>
        <v>2.7999999999999829</v>
      </c>
      <c r="B116" s="68" t="s">
        <v>521</v>
      </c>
      <c r="C116" s="68" t="s">
        <v>522</v>
      </c>
      <c r="D116" s="16"/>
      <c r="E116" s="16"/>
      <c r="F116" s="121"/>
      <c r="G116" s="88"/>
      <c r="H116" s="16">
        <v>74</v>
      </c>
      <c r="I116" s="89">
        <f t="shared" si="0"/>
        <v>0</v>
      </c>
      <c r="J116" s="84"/>
      <c r="K116" s="7"/>
      <c r="L116" s="91"/>
      <c r="M116" s="76"/>
      <c r="N116" s="76"/>
      <c r="O116" s="76"/>
      <c r="P116" s="76"/>
      <c r="Q116" s="76"/>
    </row>
    <row r="117" spans="1:17" ht="45" customHeight="1">
      <c r="A117" s="88">
        <f t="shared" si="7"/>
        <v>2.8099999999999827</v>
      </c>
      <c r="B117" s="68" t="s">
        <v>523</v>
      </c>
      <c r="C117" s="68" t="s">
        <v>524</v>
      </c>
      <c r="D117" s="16"/>
      <c r="E117" s="16"/>
      <c r="F117" s="121"/>
      <c r="G117" s="88"/>
      <c r="H117" s="16">
        <v>22</v>
      </c>
      <c r="I117" s="89">
        <f t="shared" si="0"/>
        <v>0</v>
      </c>
      <c r="J117" s="84"/>
      <c r="K117" s="7"/>
      <c r="L117" s="91"/>
      <c r="M117" s="76"/>
      <c r="N117" s="76"/>
      <c r="O117" s="76"/>
      <c r="P117" s="76"/>
      <c r="Q117" s="76"/>
    </row>
    <row r="118" spans="1:17" ht="45" customHeight="1">
      <c r="A118" s="88">
        <f t="shared" si="7"/>
        <v>2.8199999999999825</v>
      </c>
      <c r="B118" s="68" t="s">
        <v>525</v>
      </c>
      <c r="C118" s="68" t="s">
        <v>526</v>
      </c>
      <c r="D118" s="16"/>
      <c r="E118" s="16"/>
      <c r="F118" s="121"/>
      <c r="G118" s="88"/>
      <c r="H118" s="16">
        <v>4</v>
      </c>
      <c r="I118" s="89">
        <f t="shared" si="0"/>
        <v>0</v>
      </c>
      <c r="J118" s="84"/>
      <c r="K118" s="7"/>
      <c r="L118" s="91"/>
      <c r="M118" s="76"/>
      <c r="N118" s="76"/>
      <c r="O118" s="76"/>
      <c r="P118" s="76"/>
      <c r="Q118" s="76"/>
    </row>
    <row r="119" spans="1:17" ht="45" customHeight="1">
      <c r="A119" s="88">
        <f t="shared" si="7"/>
        <v>2.8299999999999823</v>
      </c>
      <c r="B119" s="68" t="s">
        <v>527</v>
      </c>
      <c r="C119" s="68" t="s">
        <v>528</v>
      </c>
      <c r="D119" s="16"/>
      <c r="E119" s="16"/>
      <c r="F119" s="121"/>
      <c r="G119" s="88"/>
      <c r="H119" s="16">
        <v>148</v>
      </c>
      <c r="I119" s="89">
        <f t="shared" si="0"/>
        <v>0</v>
      </c>
      <c r="J119" s="84"/>
      <c r="K119" s="7"/>
      <c r="L119" s="91"/>
      <c r="M119" s="76"/>
      <c r="N119" s="76"/>
      <c r="O119" s="76"/>
      <c r="P119" s="76"/>
      <c r="Q119" s="76"/>
    </row>
    <row r="120" spans="1:17" ht="45" customHeight="1">
      <c r="A120" s="88">
        <f t="shared" si="7"/>
        <v>2.8399999999999821</v>
      </c>
      <c r="B120" s="68" t="s">
        <v>529</v>
      </c>
      <c r="C120" s="68" t="s">
        <v>530</v>
      </c>
      <c r="D120" s="16"/>
      <c r="E120" s="16"/>
      <c r="F120" s="121"/>
      <c r="G120" s="88"/>
      <c r="H120" s="16">
        <v>44</v>
      </c>
      <c r="I120" s="89">
        <f t="shared" si="0"/>
        <v>0</v>
      </c>
      <c r="J120" s="84"/>
      <c r="K120" s="7"/>
      <c r="L120" s="91"/>
      <c r="M120" s="76"/>
      <c r="N120" s="76"/>
      <c r="O120" s="76"/>
      <c r="P120" s="76"/>
      <c r="Q120" s="76"/>
    </row>
    <row r="121" spans="1:17" ht="45" customHeight="1">
      <c r="A121" s="88">
        <f t="shared" si="7"/>
        <v>2.8499999999999819</v>
      </c>
      <c r="B121" s="68" t="s">
        <v>531</v>
      </c>
      <c r="C121" s="68" t="s">
        <v>532</v>
      </c>
      <c r="D121" s="16"/>
      <c r="E121" s="16"/>
      <c r="F121" s="121"/>
      <c r="G121" s="88"/>
      <c r="H121" s="16">
        <v>8</v>
      </c>
      <c r="I121" s="89">
        <f t="shared" si="0"/>
        <v>0</v>
      </c>
      <c r="J121" s="84"/>
      <c r="K121" s="7"/>
      <c r="L121" s="91"/>
      <c r="M121" s="76"/>
      <c r="N121" s="76"/>
      <c r="O121" s="76"/>
      <c r="P121" s="76"/>
      <c r="Q121" s="76"/>
    </row>
    <row r="122" spans="1:17" ht="45" customHeight="1">
      <c r="A122" s="88">
        <f t="shared" si="7"/>
        <v>2.8599999999999817</v>
      </c>
      <c r="B122" s="68" t="s">
        <v>533</v>
      </c>
      <c r="C122" s="68" t="s">
        <v>534</v>
      </c>
      <c r="D122" s="16"/>
      <c r="E122" s="16"/>
      <c r="F122" s="121"/>
      <c r="G122" s="88"/>
      <c r="H122" s="16">
        <v>148</v>
      </c>
      <c r="I122" s="89">
        <f t="shared" si="0"/>
        <v>0</v>
      </c>
      <c r="J122" s="84"/>
      <c r="K122" s="7"/>
      <c r="L122" s="91"/>
      <c r="M122" s="76"/>
      <c r="N122" s="76"/>
      <c r="O122" s="76"/>
      <c r="P122" s="76"/>
      <c r="Q122" s="76"/>
    </row>
    <row r="123" spans="1:17" ht="45" customHeight="1">
      <c r="A123" s="88">
        <f t="shared" si="7"/>
        <v>2.8699999999999815</v>
      </c>
      <c r="B123" s="68" t="s">
        <v>535</v>
      </c>
      <c r="C123" s="68" t="s">
        <v>536</v>
      </c>
      <c r="D123" s="16"/>
      <c r="E123" s="16"/>
      <c r="F123" s="121"/>
      <c r="G123" s="88"/>
      <c r="H123" s="16">
        <v>44</v>
      </c>
      <c r="I123" s="89">
        <f t="shared" si="0"/>
        <v>0</v>
      </c>
      <c r="J123" s="84"/>
      <c r="K123" s="7"/>
      <c r="L123" s="91"/>
      <c r="M123" s="76"/>
      <c r="N123" s="76"/>
      <c r="O123" s="76"/>
      <c r="P123" s="76"/>
      <c r="Q123" s="76"/>
    </row>
    <row r="124" spans="1:17" ht="45" customHeight="1">
      <c r="A124" s="88">
        <f t="shared" si="7"/>
        <v>2.8799999999999812</v>
      </c>
      <c r="B124" s="68" t="s">
        <v>537</v>
      </c>
      <c r="C124" s="68" t="s">
        <v>538</v>
      </c>
      <c r="D124" s="16"/>
      <c r="E124" s="16"/>
      <c r="F124" s="121"/>
      <c r="G124" s="88"/>
      <c r="H124" s="16">
        <v>8</v>
      </c>
      <c r="I124" s="89">
        <f t="shared" si="0"/>
        <v>0</v>
      </c>
      <c r="J124" s="84"/>
      <c r="K124" s="7"/>
      <c r="L124" s="91"/>
      <c r="M124" s="76"/>
      <c r="N124" s="76"/>
      <c r="O124" s="76"/>
      <c r="P124" s="76"/>
      <c r="Q124" s="76"/>
    </row>
    <row r="125" spans="1:17" ht="45" customHeight="1">
      <c r="A125" s="88">
        <f t="shared" si="7"/>
        <v>2.889999999999981</v>
      </c>
      <c r="B125" s="68" t="s">
        <v>539</v>
      </c>
      <c r="C125" s="68" t="s">
        <v>540</v>
      </c>
      <c r="D125" s="16"/>
      <c r="E125" s="16"/>
      <c r="F125" s="121"/>
      <c r="G125" s="88"/>
      <c r="H125" s="16">
        <v>148</v>
      </c>
      <c r="I125" s="89">
        <f t="shared" si="0"/>
        <v>0</v>
      </c>
      <c r="J125" s="84"/>
      <c r="K125" s="7"/>
      <c r="L125" s="91"/>
      <c r="M125" s="76"/>
      <c r="N125" s="76"/>
      <c r="O125" s="76"/>
      <c r="P125" s="76"/>
      <c r="Q125" s="76"/>
    </row>
    <row r="126" spans="1:17" ht="45" customHeight="1">
      <c r="A126" s="88">
        <f t="shared" si="7"/>
        <v>2.8999999999999808</v>
      </c>
      <c r="B126" s="68" t="s">
        <v>541</v>
      </c>
      <c r="C126" s="68" t="s">
        <v>542</v>
      </c>
      <c r="D126" s="16"/>
      <c r="E126" s="16"/>
      <c r="F126" s="121"/>
      <c r="G126" s="88"/>
      <c r="H126" s="16">
        <v>44</v>
      </c>
      <c r="I126" s="89">
        <f t="shared" si="0"/>
        <v>0</v>
      </c>
      <c r="J126" s="84"/>
      <c r="K126" s="7"/>
      <c r="L126" s="91"/>
      <c r="M126" s="76"/>
      <c r="N126" s="76"/>
      <c r="O126" s="76"/>
      <c r="P126" s="76"/>
      <c r="Q126" s="76"/>
    </row>
    <row r="127" spans="1:17" ht="45" customHeight="1">
      <c r="A127" s="88">
        <f t="shared" si="7"/>
        <v>2.9099999999999806</v>
      </c>
      <c r="B127" s="68" t="s">
        <v>543</v>
      </c>
      <c r="C127" s="68" t="s">
        <v>544</v>
      </c>
      <c r="D127" s="16"/>
      <c r="E127" s="16"/>
      <c r="F127" s="121"/>
      <c r="G127" s="88"/>
      <c r="H127" s="16">
        <v>8</v>
      </c>
      <c r="I127" s="89">
        <f t="shared" si="0"/>
        <v>0</v>
      </c>
      <c r="J127" s="84"/>
      <c r="K127" s="7"/>
      <c r="L127" s="91"/>
      <c r="M127" s="76"/>
      <c r="N127" s="76"/>
      <c r="O127" s="76"/>
      <c r="P127" s="76"/>
      <c r="Q127" s="76"/>
    </row>
    <row r="128" spans="1:17" ht="45" customHeight="1">
      <c r="A128" s="88">
        <f t="shared" si="7"/>
        <v>2.9199999999999804</v>
      </c>
      <c r="B128" s="68" t="s">
        <v>545</v>
      </c>
      <c r="C128" s="68" t="s">
        <v>546</v>
      </c>
      <c r="D128" s="16"/>
      <c r="E128" s="16"/>
      <c r="F128" s="121"/>
      <c r="G128" s="88"/>
      <c r="H128" s="16">
        <v>296</v>
      </c>
      <c r="I128" s="89">
        <f t="shared" si="0"/>
        <v>0</v>
      </c>
      <c r="J128" s="84"/>
      <c r="K128" s="7"/>
      <c r="L128" s="91"/>
      <c r="M128" s="76"/>
      <c r="N128" s="76"/>
      <c r="O128" s="76"/>
      <c r="P128" s="76"/>
      <c r="Q128" s="76"/>
    </row>
    <row r="129" spans="1:17" ht="45" customHeight="1">
      <c r="A129" s="88">
        <f t="shared" si="7"/>
        <v>2.9299999999999802</v>
      </c>
      <c r="B129" s="68" t="s">
        <v>547</v>
      </c>
      <c r="C129" s="68" t="s">
        <v>548</v>
      </c>
      <c r="D129" s="16"/>
      <c r="E129" s="16"/>
      <c r="F129" s="121"/>
      <c r="G129" s="88"/>
      <c r="H129" s="16">
        <v>88</v>
      </c>
      <c r="I129" s="89">
        <f t="shared" si="0"/>
        <v>0</v>
      </c>
      <c r="J129" s="84"/>
      <c r="K129" s="7"/>
      <c r="L129" s="91"/>
      <c r="M129" s="76"/>
      <c r="N129" s="76"/>
      <c r="O129" s="76"/>
      <c r="P129" s="76"/>
      <c r="Q129" s="76"/>
    </row>
    <row r="130" spans="1:17" ht="45" customHeight="1">
      <c r="A130" s="88">
        <f t="shared" si="7"/>
        <v>2.93999999999998</v>
      </c>
      <c r="B130" s="68" t="s">
        <v>549</v>
      </c>
      <c r="C130" s="68" t="s">
        <v>550</v>
      </c>
      <c r="D130" s="16"/>
      <c r="E130" s="16"/>
      <c r="F130" s="121"/>
      <c r="G130" s="88"/>
      <c r="H130" s="16">
        <v>16</v>
      </c>
      <c r="I130" s="89">
        <f t="shared" si="0"/>
        <v>0</v>
      </c>
      <c r="J130" s="84"/>
      <c r="K130" s="7"/>
      <c r="L130" s="91"/>
      <c r="M130" s="76"/>
      <c r="N130" s="76"/>
      <c r="O130" s="76"/>
      <c r="P130" s="76"/>
      <c r="Q130" s="76"/>
    </row>
    <row r="131" spans="1:17" ht="240" customHeight="1">
      <c r="A131" s="88"/>
      <c r="B131" s="69" t="s">
        <v>188</v>
      </c>
      <c r="C131" s="68" t="s">
        <v>189</v>
      </c>
      <c r="D131" s="16"/>
      <c r="E131" s="16"/>
      <c r="F131" s="121"/>
      <c r="G131" s="88"/>
      <c r="H131" s="16"/>
      <c r="I131" s="89"/>
      <c r="J131" s="84"/>
      <c r="K131" s="7"/>
      <c r="L131" s="91"/>
      <c r="M131" s="76"/>
      <c r="N131" s="76"/>
      <c r="O131" s="76"/>
      <c r="P131" s="76"/>
      <c r="Q131" s="76"/>
    </row>
    <row r="132" spans="1:17" ht="45" customHeight="1">
      <c r="A132" s="88">
        <f>A130+0.01</f>
        <v>2.9499999999999797</v>
      </c>
      <c r="B132" s="68" t="s">
        <v>551</v>
      </c>
      <c r="C132" s="68" t="s">
        <v>552</v>
      </c>
      <c r="D132" s="16"/>
      <c r="E132" s="16"/>
      <c r="F132" s="121"/>
      <c r="G132" s="88"/>
      <c r="H132" s="16">
        <v>100</v>
      </c>
      <c r="I132" s="89">
        <f t="shared" si="0"/>
        <v>0</v>
      </c>
      <c r="J132" s="84"/>
      <c r="K132" s="7"/>
      <c r="L132" s="91"/>
      <c r="M132" s="76"/>
      <c r="N132" s="76"/>
      <c r="O132" s="76"/>
      <c r="P132" s="76"/>
      <c r="Q132" s="76"/>
    </row>
    <row r="133" spans="1:17" ht="45" customHeight="1">
      <c r="A133" s="88">
        <f>A132+0.01</f>
        <v>2.9599999999999795</v>
      </c>
      <c r="B133" s="68" t="s">
        <v>553</v>
      </c>
      <c r="C133" s="68" t="s">
        <v>554</v>
      </c>
      <c r="D133" s="16"/>
      <c r="E133" s="16"/>
      <c r="F133" s="121"/>
      <c r="G133" s="88"/>
      <c r="H133" s="16">
        <v>50</v>
      </c>
      <c r="I133" s="89">
        <f t="shared" ref="I133:I157" si="8">G133*H133</f>
        <v>0</v>
      </c>
      <c r="J133" s="84"/>
      <c r="K133" s="7"/>
      <c r="L133" s="91"/>
      <c r="M133" s="76"/>
      <c r="N133" s="76"/>
      <c r="O133" s="76"/>
      <c r="P133" s="76"/>
      <c r="Q133" s="76"/>
    </row>
    <row r="134" spans="1:17" ht="45" customHeight="1">
      <c r="A134" s="88">
        <f>A133+0.01</f>
        <v>2.9699999999999793</v>
      </c>
      <c r="B134" s="68" t="s">
        <v>555</v>
      </c>
      <c r="C134" s="68" t="s">
        <v>556</v>
      </c>
      <c r="D134" s="16"/>
      <c r="E134" s="16"/>
      <c r="F134" s="121"/>
      <c r="G134" s="88"/>
      <c r="H134" s="16">
        <v>400</v>
      </c>
      <c r="I134" s="89">
        <f t="shared" si="8"/>
        <v>0</v>
      </c>
      <c r="J134" s="84"/>
      <c r="K134" s="7"/>
      <c r="L134" s="91"/>
      <c r="M134" s="76"/>
      <c r="N134" s="76"/>
      <c r="O134" s="76"/>
      <c r="P134" s="76"/>
      <c r="Q134" s="76"/>
    </row>
    <row r="135" spans="1:17" ht="45" customHeight="1">
      <c r="A135" s="88">
        <f t="shared" ref="A135:A137" si="9">A134+0.01</f>
        <v>2.9799999999999791</v>
      </c>
      <c r="B135" s="68" t="s">
        <v>557</v>
      </c>
      <c r="C135" s="68" t="s">
        <v>558</v>
      </c>
      <c r="D135" s="16"/>
      <c r="E135" s="16"/>
      <c r="F135" s="121"/>
      <c r="G135" s="88"/>
      <c r="H135" s="16">
        <v>100</v>
      </c>
      <c r="I135" s="89">
        <f t="shared" si="8"/>
        <v>0</v>
      </c>
      <c r="J135" s="84"/>
      <c r="K135" s="7"/>
      <c r="L135" s="91"/>
      <c r="M135" s="76"/>
      <c r="N135" s="76"/>
      <c r="O135" s="76"/>
      <c r="P135" s="76"/>
      <c r="Q135" s="76"/>
    </row>
    <row r="136" spans="1:17" ht="45" customHeight="1">
      <c r="A136" s="88">
        <f t="shared" si="9"/>
        <v>2.9899999999999789</v>
      </c>
      <c r="B136" s="68" t="s">
        <v>559</v>
      </c>
      <c r="C136" s="68" t="s">
        <v>560</v>
      </c>
      <c r="D136" s="16"/>
      <c r="E136" s="16"/>
      <c r="F136" s="121"/>
      <c r="G136" s="88"/>
      <c r="H136" s="16">
        <v>200</v>
      </c>
      <c r="I136" s="89">
        <f t="shared" si="8"/>
        <v>0</v>
      </c>
      <c r="J136" s="84"/>
      <c r="K136" s="7"/>
      <c r="L136" s="91"/>
      <c r="M136" s="76"/>
      <c r="N136" s="76"/>
      <c r="O136" s="76"/>
      <c r="P136" s="76"/>
      <c r="Q136" s="76"/>
    </row>
    <row r="137" spans="1:17" ht="45" customHeight="1">
      <c r="A137" s="88">
        <f t="shared" si="9"/>
        <v>2.9999999999999787</v>
      </c>
      <c r="B137" s="68" t="s">
        <v>561</v>
      </c>
      <c r="C137" s="68" t="s">
        <v>562</v>
      </c>
      <c r="D137" s="16"/>
      <c r="E137" s="16"/>
      <c r="F137" s="121"/>
      <c r="G137" s="88"/>
      <c r="H137" s="16">
        <v>200</v>
      </c>
      <c r="I137" s="89">
        <f t="shared" si="8"/>
        <v>0</v>
      </c>
      <c r="J137" s="84"/>
      <c r="K137" s="7"/>
      <c r="L137" s="91"/>
      <c r="M137" s="76"/>
      <c r="N137" s="76"/>
      <c r="O137" s="76"/>
      <c r="P137" s="76"/>
      <c r="Q137" s="76"/>
    </row>
    <row r="138" spans="1:17" ht="45" customHeight="1">
      <c r="A138" s="96">
        <v>2.1</v>
      </c>
      <c r="B138" s="68" t="s">
        <v>563</v>
      </c>
      <c r="C138" s="68" t="s">
        <v>564</v>
      </c>
      <c r="D138" s="16"/>
      <c r="E138" s="16"/>
      <c r="F138" s="121"/>
      <c r="G138" s="88"/>
      <c r="H138" s="16">
        <v>200</v>
      </c>
      <c r="I138" s="89">
        <f t="shared" si="8"/>
        <v>0</v>
      </c>
      <c r="J138" s="84"/>
      <c r="K138" s="7"/>
      <c r="L138" s="91"/>
      <c r="M138" s="76"/>
      <c r="N138" s="76"/>
      <c r="O138" s="76"/>
      <c r="P138" s="76"/>
      <c r="Q138" s="76"/>
    </row>
    <row r="139" spans="1:17" ht="45" customHeight="1">
      <c r="A139" s="96">
        <f>A138+0.001</f>
        <v>2.101</v>
      </c>
      <c r="B139" s="68" t="s">
        <v>565</v>
      </c>
      <c r="C139" s="68" t="s">
        <v>566</v>
      </c>
      <c r="D139" s="16"/>
      <c r="E139" s="16"/>
      <c r="F139" s="121"/>
      <c r="G139" s="88"/>
      <c r="H139" s="16">
        <v>400</v>
      </c>
      <c r="I139" s="89">
        <f t="shared" si="8"/>
        <v>0</v>
      </c>
      <c r="J139" s="84"/>
      <c r="K139" s="7"/>
      <c r="L139" s="91"/>
      <c r="M139" s="76"/>
      <c r="N139" s="76"/>
      <c r="O139" s="76"/>
      <c r="P139" s="76"/>
      <c r="Q139" s="76"/>
    </row>
    <row r="140" spans="1:17" ht="237.6" customHeight="1">
      <c r="A140" s="96"/>
      <c r="B140" s="69" t="s">
        <v>196</v>
      </c>
      <c r="C140" s="68" t="s">
        <v>197</v>
      </c>
      <c r="D140" s="16"/>
      <c r="E140" s="16"/>
      <c r="F140" s="121"/>
      <c r="G140" s="88"/>
      <c r="H140" s="16"/>
      <c r="I140" s="89"/>
      <c r="J140" s="84"/>
      <c r="K140" s="7"/>
      <c r="L140" s="91"/>
      <c r="M140" s="76"/>
      <c r="N140" s="76"/>
      <c r="O140" s="76"/>
      <c r="P140" s="76"/>
      <c r="Q140" s="76"/>
    </row>
    <row r="141" spans="1:17" ht="45" customHeight="1">
      <c r="A141" s="96">
        <f>A139+0.001</f>
        <v>2.1019999999999999</v>
      </c>
      <c r="B141" s="68" t="s">
        <v>567</v>
      </c>
      <c r="C141" s="68" t="s">
        <v>568</v>
      </c>
      <c r="D141" s="16"/>
      <c r="E141" s="16"/>
      <c r="F141" s="12"/>
      <c r="G141" s="88"/>
      <c r="H141" s="16">
        <v>100</v>
      </c>
      <c r="I141" s="89">
        <f t="shared" si="8"/>
        <v>0</v>
      </c>
      <c r="J141" s="84"/>
      <c r="K141" s="7"/>
      <c r="L141" s="91"/>
      <c r="M141" s="76"/>
      <c r="N141" s="76"/>
      <c r="O141" s="76"/>
      <c r="P141" s="76"/>
      <c r="Q141" s="76"/>
    </row>
    <row r="142" spans="1:17" ht="45" customHeight="1">
      <c r="A142" s="96">
        <f t="shared" ref="A142:A148" si="10">A141+0.001</f>
        <v>2.1029999999999998</v>
      </c>
      <c r="B142" s="68" t="s">
        <v>569</v>
      </c>
      <c r="C142" s="68" t="s">
        <v>570</v>
      </c>
      <c r="D142" s="16"/>
      <c r="E142" s="16"/>
      <c r="F142" s="12"/>
      <c r="G142" s="88"/>
      <c r="H142" s="16">
        <v>50</v>
      </c>
      <c r="I142" s="89">
        <f t="shared" si="8"/>
        <v>0</v>
      </c>
      <c r="J142" s="84"/>
      <c r="K142" s="7"/>
      <c r="L142" s="91"/>
      <c r="M142" s="76"/>
      <c r="N142" s="76"/>
      <c r="O142" s="76"/>
      <c r="P142" s="76"/>
      <c r="Q142" s="76"/>
    </row>
    <row r="143" spans="1:17" ht="45" customHeight="1">
      <c r="A143" s="96">
        <f t="shared" si="10"/>
        <v>2.1039999999999996</v>
      </c>
      <c r="B143" s="68" t="s">
        <v>571</v>
      </c>
      <c r="C143" s="68" t="s">
        <v>572</v>
      </c>
      <c r="D143" s="16"/>
      <c r="E143" s="16"/>
      <c r="F143" s="12"/>
      <c r="G143" s="88"/>
      <c r="H143" s="16">
        <v>400</v>
      </c>
      <c r="I143" s="89">
        <f t="shared" si="8"/>
        <v>0</v>
      </c>
      <c r="J143" s="84"/>
      <c r="K143" s="7"/>
      <c r="L143" s="91"/>
      <c r="M143" s="76"/>
      <c r="N143" s="76"/>
      <c r="O143" s="76"/>
      <c r="P143" s="76"/>
      <c r="Q143" s="76"/>
    </row>
    <row r="144" spans="1:17" ht="45" customHeight="1">
      <c r="A144" s="96">
        <f t="shared" si="10"/>
        <v>2.1049999999999995</v>
      </c>
      <c r="B144" s="68" t="s">
        <v>573</v>
      </c>
      <c r="C144" s="68" t="s">
        <v>574</v>
      </c>
      <c r="D144" s="16"/>
      <c r="E144" s="16"/>
      <c r="F144" s="12"/>
      <c r="G144" s="88"/>
      <c r="H144" s="16">
        <v>100</v>
      </c>
      <c r="I144" s="89">
        <f t="shared" si="8"/>
        <v>0</v>
      </c>
      <c r="J144" s="84"/>
      <c r="K144" s="7"/>
      <c r="L144" s="91"/>
      <c r="M144" s="76"/>
      <c r="N144" s="76"/>
      <c r="O144" s="76"/>
      <c r="P144" s="76"/>
      <c r="Q144" s="76"/>
    </row>
    <row r="145" spans="1:17" ht="45" customHeight="1">
      <c r="A145" s="96">
        <f t="shared" si="10"/>
        <v>2.1059999999999994</v>
      </c>
      <c r="B145" s="68" t="s">
        <v>575</v>
      </c>
      <c r="C145" s="68" t="s">
        <v>576</v>
      </c>
      <c r="D145" s="16"/>
      <c r="E145" s="16"/>
      <c r="F145" s="12"/>
      <c r="G145" s="88"/>
      <c r="H145" s="16">
        <v>200</v>
      </c>
      <c r="I145" s="89">
        <f t="shared" si="8"/>
        <v>0</v>
      </c>
      <c r="J145" s="84"/>
      <c r="K145" s="7"/>
      <c r="L145" s="91"/>
      <c r="M145" s="76"/>
      <c r="N145" s="76"/>
      <c r="O145" s="76"/>
      <c r="P145" s="76"/>
      <c r="Q145" s="76"/>
    </row>
    <row r="146" spans="1:17" ht="45" customHeight="1">
      <c r="A146" s="96">
        <f t="shared" si="10"/>
        <v>2.1069999999999993</v>
      </c>
      <c r="B146" s="68" t="s">
        <v>577</v>
      </c>
      <c r="C146" s="68" t="s">
        <v>578</v>
      </c>
      <c r="D146" s="16"/>
      <c r="E146" s="16"/>
      <c r="F146" s="12"/>
      <c r="G146" s="88"/>
      <c r="H146" s="16">
        <v>200</v>
      </c>
      <c r="I146" s="89">
        <f t="shared" si="8"/>
        <v>0</v>
      </c>
      <c r="J146" s="84"/>
      <c r="K146" s="7"/>
      <c r="L146" s="91"/>
      <c r="M146" s="76"/>
      <c r="N146" s="76"/>
      <c r="O146" s="76"/>
      <c r="P146" s="76"/>
      <c r="Q146" s="76"/>
    </row>
    <row r="147" spans="1:17" ht="45" customHeight="1">
      <c r="A147" s="96">
        <f t="shared" si="10"/>
        <v>2.1079999999999992</v>
      </c>
      <c r="B147" s="68" t="s">
        <v>579</v>
      </c>
      <c r="C147" s="68" t="s">
        <v>580</v>
      </c>
      <c r="D147" s="16"/>
      <c r="E147" s="16"/>
      <c r="F147" s="12"/>
      <c r="G147" s="88"/>
      <c r="H147" s="16">
        <v>200</v>
      </c>
      <c r="I147" s="89">
        <f t="shared" si="8"/>
        <v>0</v>
      </c>
      <c r="J147" s="84"/>
      <c r="K147" s="7"/>
      <c r="L147" s="91"/>
      <c r="M147" s="76"/>
      <c r="N147" s="76"/>
      <c r="O147" s="76"/>
      <c r="P147" s="76"/>
      <c r="Q147" s="76"/>
    </row>
    <row r="148" spans="1:17" ht="45" customHeight="1">
      <c r="A148" s="96">
        <f t="shared" si="10"/>
        <v>2.1089999999999991</v>
      </c>
      <c r="B148" s="68" t="s">
        <v>581</v>
      </c>
      <c r="C148" s="68" t="s">
        <v>582</v>
      </c>
      <c r="D148" s="16"/>
      <c r="E148" s="16"/>
      <c r="F148" s="12"/>
      <c r="G148" s="88"/>
      <c r="H148" s="16">
        <v>400</v>
      </c>
      <c r="I148" s="89">
        <f t="shared" si="8"/>
        <v>0</v>
      </c>
      <c r="J148" s="84"/>
      <c r="K148" s="7"/>
      <c r="L148" s="91"/>
      <c r="M148" s="76"/>
      <c r="N148" s="76"/>
      <c r="O148" s="76"/>
      <c r="P148" s="76"/>
      <c r="Q148" s="76"/>
    </row>
    <row r="149" spans="1:17" ht="13.9">
      <c r="A149" s="96"/>
      <c r="B149" s="70" t="s">
        <v>204</v>
      </c>
      <c r="C149" s="70" t="s">
        <v>205</v>
      </c>
      <c r="D149" s="16"/>
      <c r="E149" s="16"/>
      <c r="F149" s="12"/>
      <c r="G149" s="88"/>
      <c r="H149" s="16"/>
      <c r="I149" s="89"/>
      <c r="J149" s="84"/>
      <c r="K149" s="7"/>
      <c r="L149" s="91"/>
      <c r="M149" s="76"/>
      <c r="N149" s="76"/>
      <c r="O149" s="76"/>
      <c r="P149" s="76"/>
      <c r="Q149" s="76"/>
    </row>
    <row r="150" spans="1:17" ht="82.15" customHeight="1">
      <c r="A150" s="96">
        <f>A148+0.001</f>
        <v>2.109999999999999</v>
      </c>
      <c r="B150" s="68" t="s">
        <v>206</v>
      </c>
      <c r="C150" s="68" t="s">
        <v>207</v>
      </c>
      <c r="D150" s="16" t="s">
        <v>22</v>
      </c>
      <c r="E150" s="16" t="s">
        <v>23</v>
      </c>
      <c r="F150" s="12"/>
      <c r="G150" s="88"/>
      <c r="H150" s="16">
        <v>330</v>
      </c>
      <c r="I150" s="89">
        <f t="shared" si="8"/>
        <v>0</v>
      </c>
      <c r="J150" s="84"/>
      <c r="K150" s="7"/>
      <c r="L150" s="91"/>
      <c r="M150" s="76"/>
      <c r="N150" s="76"/>
      <c r="O150" s="76"/>
      <c r="P150" s="76"/>
      <c r="Q150" s="76"/>
    </row>
    <row r="151" spans="1:17" ht="92.45" customHeight="1">
      <c r="A151" s="96">
        <f t="shared" ref="A151:A157" si="11">A150+0.001</f>
        <v>2.1109999999999989</v>
      </c>
      <c r="B151" s="68" t="s">
        <v>208</v>
      </c>
      <c r="C151" s="68" t="s">
        <v>209</v>
      </c>
      <c r="D151" s="16" t="s">
        <v>22</v>
      </c>
      <c r="E151" s="16" t="s">
        <v>23</v>
      </c>
      <c r="F151" s="12"/>
      <c r="G151" s="88"/>
      <c r="H151" s="16">
        <v>330</v>
      </c>
      <c r="I151" s="89">
        <f t="shared" si="8"/>
        <v>0</v>
      </c>
      <c r="J151" s="84"/>
      <c r="K151" s="7"/>
      <c r="L151" s="91"/>
      <c r="M151" s="76"/>
      <c r="N151" s="76"/>
      <c r="O151" s="76"/>
      <c r="P151" s="76"/>
      <c r="Q151" s="76"/>
    </row>
    <row r="152" spans="1:17" ht="120" customHeight="1">
      <c r="A152" s="96">
        <f t="shared" si="11"/>
        <v>2.1119999999999988</v>
      </c>
      <c r="B152" s="68" t="s">
        <v>210</v>
      </c>
      <c r="C152" s="68" t="s">
        <v>211</v>
      </c>
      <c r="D152" s="16" t="s">
        <v>22</v>
      </c>
      <c r="E152" s="16" t="s">
        <v>23</v>
      </c>
      <c r="F152" s="12"/>
      <c r="G152" s="88"/>
      <c r="H152" s="16">
        <v>330</v>
      </c>
      <c r="I152" s="89">
        <f t="shared" si="8"/>
        <v>0</v>
      </c>
      <c r="J152" s="84"/>
      <c r="K152" s="7"/>
      <c r="L152" s="91"/>
      <c r="M152" s="76"/>
      <c r="N152" s="76"/>
      <c r="O152" s="76"/>
      <c r="P152" s="76"/>
      <c r="Q152" s="76"/>
    </row>
    <row r="153" spans="1:17" ht="82.5" customHeight="1">
      <c r="A153" s="96">
        <f t="shared" si="11"/>
        <v>2.1129999999999987</v>
      </c>
      <c r="B153" s="68" t="s">
        <v>212</v>
      </c>
      <c r="C153" s="68" t="s">
        <v>213</v>
      </c>
      <c r="D153" s="16" t="s">
        <v>22</v>
      </c>
      <c r="E153" s="16" t="s">
        <v>23</v>
      </c>
      <c r="F153" s="12"/>
      <c r="G153" s="88"/>
      <c r="H153" s="16">
        <v>330</v>
      </c>
      <c r="I153" s="89">
        <f t="shared" si="8"/>
        <v>0</v>
      </c>
      <c r="J153" s="84"/>
      <c r="K153" s="7"/>
      <c r="L153" s="91"/>
      <c r="M153" s="76"/>
      <c r="N153" s="76"/>
      <c r="O153" s="76"/>
      <c r="P153" s="76"/>
      <c r="Q153" s="76"/>
    </row>
    <row r="154" spans="1:17" ht="85.5" customHeight="1">
      <c r="A154" s="96">
        <f t="shared" si="11"/>
        <v>2.1139999999999985</v>
      </c>
      <c r="B154" s="68" t="s">
        <v>214</v>
      </c>
      <c r="C154" s="68" t="s">
        <v>215</v>
      </c>
      <c r="D154" s="16" t="s">
        <v>22</v>
      </c>
      <c r="E154" s="16" t="s">
        <v>23</v>
      </c>
      <c r="F154" s="12"/>
      <c r="G154" s="88"/>
      <c r="H154" s="16">
        <v>330</v>
      </c>
      <c r="I154" s="89">
        <f t="shared" si="8"/>
        <v>0</v>
      </c>
      <c r="J154" s="84"/>
      <c r="K154" s="7"/>
      <c r="L154" s="91"/>
      <c r="M154" s="76"/>
      <c r="N154" s="76"/>
      <c r="O154" s="76"/>
      <c r="P154" s="76"/>
      <c r="Q154" s="76"/>
    </row>
    <row r="155" spans="1:17" ht="71.25" customHeight="1">
      <c r="A155" s="96">
        <f t="shared" si="11"/>
        <v>2.1149999999999984</v>
      </c>
      <c r="B155" s="68" t="s">
        <v>216</v>
      </c>
      <c r="C155" s="68" t="s">
        <v>217</v>
      </c>
      <c r="D155" s="16" t="s">
        <v>22</v>
      </c>
      <c r="E155" s="16" t="s">
        <v>23</v>
      </c>
      <c r="F155" s="12"/>
      <c r="G155" s="88"/>
      <c r="H155" s="16">
        <v>330</v>
      </c>
      <c r="I155" s="89">
        <f t="shared" si="8"/>
        <v>0</v>
      </c>
      <c r="J155" s="84"/>
      <c r="K155" s="7"/>
      <c r="L155" s="91"/>
      <c r="M155" s="76"/>
      <c r="N155" s="76"/>
      <c r="O155" s="76"/>
      <c r="P155" s="76"/>
      <c r="Q155" s="76"/>
    </row>
    <row r="156" spans="1:17" ht="72.75" customHeight="1">
      <c r="A156" s="96">
        <f t="shared" si="11"/>
        <v>2.1159999999999983</v>
      </c>
      <c r="B156" s="68" t="s">
        <v>218</v>
      </c>
      <c r="C156" s="68" t="s">
        <v>219</v>
      </c>
      <c r="D156" s="16" t="s">
        <v>22</v>
      </c>
      <c r="E156" s="16" t="s">
        <v>23</v>
      </c>
      <c r="F156" s="12"/>
      <c r="G156" s="88"/>
      <c r="H156" s="16">
        <v>330</v>
      </c>
      <c r="I156" s="89">
        <f>G156*H156</f>
        <v>0</v>
      </c>
      <c r="J156" s="84"/>
      <c r="K156" s="7"/>
      <c r="L156" s="91"/>
      <c r="M156" s="76"/>
      <c r="N156" s="76"/>
      <c r="O156" s="76"/>
      <c r="P156" s="76"/>
      <c r="Q156" s="76"/>
    </row>
    <row r="157" spans="1:17" ht="74.25" customHeight="1">
      <c r="A157" s="96">
        <f t="shared" si="11"/>
        <v>2.1169999999999982</v>
      </c>
      <c r="B157" s="68" t="s">
        <v>220</v>
      </c>
      <c r="C157" s="68" t="s">
        <v>221</v>
      </c>
      <c r="D157" s="16" t="s">
        <v>22</v>
      </c>
      <c r="E157" s="16" t="s">
        <v>23</v>
      </c>
      <c r="F157" s="12"/>
      <c r="G157" s="88"/>
      <c r="H157" s="16">
        <v>840</v>
      </c>
      <c r="I157" s="89">
        <f t="shared" si="8"/>
        <v>0</v>
      </c>
      <c r="J157" s="84"/>
      <c r="K157" s="7"/>
      <c r="L157" s="91"/>
      <c r="M157" s="76"/>
      <c r="N157" s="76"/>
      <c r="O157" s="76"/>
      <c r="P157" s="76"/>
      <c r="Q157" s="76"/>
    </row>
    <row r="158" spans="1:17" ht="13.9">
      <c r="A158" s="96"/>
      <c r="B158" s="72" t="s">
        <v>222</v>
      </c>
      <c r="C158" s="72" t="s">
        <v>223</v>
      </c>
      <c r="D158" s="16" t="s">
        <v>22</v>
      </c>
      <c r="E158" s="16" t="s">
        <v>23</v>
      </c>
      <c r="F158" s="12"/>
      <c r="G158" s="88"/>
      <c r="H158" s="16"/>
      <c r="I158" s="89"/>
      <c r="J158" s="84"/>
      <c r="K158" s="7"/>
      <c r="L158" s="91"/>
      <c r="M158" s="76"/>
      <c r="N158" s="76"/>
      <c r="O158" s="76"/>
      <c r="P158" s="76"/>
      <c r="Q158" s="76"/>
    </row>
    <row r="159" spans="1:17" ht="99" customHeight="1">
      <c r="A159" s="96">
        <f>A157+0.001</f>
        <v>2.1179999999999981</v>
      </c>
      <c r="B159" s="68" t="s">
        <v>224</v>
      </c>
      <c r="C159" s="68" t="s">
        <v>225</v>
      </c>
      <c r="D159" s="16" t="s">
        <v>22</v>
      </c>
      <c r="E159" s="16" t="s">
        <v>23</v>
      </c>
      <c r="F159" s="12"/>
      <c r="G159" s="88"/>
      <c r="H159" s="16">
        <v>165</v>
      </c>
      <c r="I159" s="89">
        <f>I157</f>
        <v>0</v>
      </c>
      <c r="J159" s="84"/>
      <c r="K159" s="7"/>
      <c r="L159" s="91"/>
      <c r="M159" s="76"/>
      <c r="N159" s="76"/>
      <c r="O159" s="76"/>
      <c r="P159" s="76"/>
      <c r="Q159" s="76"/>
    </row>
    <row r="160" spans="1:17" ht="126.75" customHeight="1">
      <c r="A160" s="96">
        <f t="shared" ref="A160:A168" si="12">A159+0.001</f>
        <v>2.118999999999998</v>
      </c>
      <c r="B160" s="68" t="s">
        <v>226</v>
      </c>
      <c r="C160" s="68" t="s">
        <v>227</v>
      </c>
      <c r="D160" s="16" t="s">
        <v>22</v>
      </c>
      <c r="E160" s="16" t="s">
        <v>23</v>
      </c>
      <c r="F160" s="12"/>
      <c r="G160" s="88"/>
      <c r="H160" s="16">
        <v>165</v>
      </c>
      <c r="I160" s="89">
        <f>I158</f>
        <v>0</v>
      </c>
      <c r="J160" s="84"/>
      <c r="K160" s="7"/>
      <c r="L160" s="91"/>
      <c r="M160" s="76"/>
      <c r="N160" s="76"/>
      <c r="O160" s="76"/>
      <c r="P160" s="76"/>
      <c r="Q160" s="76"/>
    </row>
    <row r="161" spans="1:17" ht="119.45" customHeight="1">
      <c r="A161" s="96">
        <f t="shared" si="12"/>
        <v>2.1199999999999979</v>
      </c>
      <c r="B161" s="68" t="s">
        <v>228</v>
      </c>
      <c r="C161" s="68" t="s">
        <v>229</v>
      </c>
      <c r="D161" s="16" t="s">
        <v>22</v>
      </c>
      <c r="E161" s="16" t="s">
        <v>23</v>
      </c>
      <c r="F161" s="12"/>
      <c r="G161" s="88"/>
      <c r="H161" s="16">
        <v>165</v>
      </c>
      <c r="I161" s="89">
        <f t="shared" ref="I161" si="13">I159</f>
        <v>0</v>
      </c>
      <c r="J161" s="84"/>
      <c r="K161" s="7"/>
      <c r="L161" s="91"/>
      <c r="M161" s="76"/>
      <c r="N161" s="76"/>
      <c r="O161" s="76"/>
      <c r="P161" s="76"/>
      <c r="Q161" s="76"/>
    </row>
    <row r="162" spans="1:17" ht="121.5" customHeight="1">
      <c r="A162" s="96">
        <f t="shared" si="12"/>
        <v>2.1209999999999978</v>
      </c>
      <c r="B162" s="68" t="s">
        <v>230</v>
      </c>
      <c r="C162" s="68" t="s">
        <v>231</v>
      </c>
      <c r="D162" s="16" t="s">
        <v>22</v>
      </c>
      <c r="E162" s="16" t="s">
        <v>23</v>
      </c>
      <c r="F162" s="12"/>
      <c r="G162" s="88"/>
      <c r="H162" s="16">
        <v>165</v>
      </c>
      <c r="I162" s="89">
        <f>I160</f>
        <v>0</v>
      </c>
      <c r="J162" s="84"/>
      <c r="K162" s="7"/>
      <c r="L162" s="91"/>
      <c r="M162" s="76"/>
      <c r="N162" s="76"/>
      <c r="O162" s="76"/>
      <c r="P162" s="76"/>
      <c r="Q162" s="76"/>
    </row>
    <row r="163" spans="1:17" ht="102" customHeight="1">
      <c r="A163" s="96">
        <f t="shared" si="12"/>
        <v>2.1219999999999977</v>
      </c>
      <c r="B163" s="68" t="s">
        <v>232</v>
      </c>
      <c r="C163" s="68" t="s">
        <v>233</v>
      </c>
      <c r="D163" s="16" t="s">
        <v>22</v>
      </c>
      <c r="E163" s="16" t="s">
        <v>23</v>
      </c>
      <c r="F163" s="12"/>
      <c r="G163" s="88"/>
      <c r="H163" s="16">
        <v>165</v>
      </c>
      <c r="I163" s="89">
        <f>I161</f>
        <v>0</v>
      </c>
      <c r="J163" s="84"/>
      <c r="K163" s="7"/>
      <c r="L163" s="91"/>
      <c r="M163" s="76"/>
      <c r="N163" s="76"/>
      <c r="O163" s="76"/>
      <c r="P163" s="76"/>
      <c r="Q163" s="76"/>
    </row>
    <row r="164" spans="1:17" ht="82.5" customHeight="1">
      <c r="A164" s="96">
        <f t="shared" si="12"/>
        <v>2.1229999999999976</v>
      </c>
      <c r="B164" s="68" t="s">
        <v>234</v>
      </c>
      <c r="C164" s="68" t="s">
        <v>235</v>
      </c>
      <c r="D164" s="16" t="s">
        <v>22</v>
      </c>
      <c r="E164" s="16" t="s">
        <v>23</v>
      </c>
      <c r="F164" s="12"/>
      <c r="G164" s="88"/>
      <c r="H164" s="16">
        <v>165</v>
      </c>
      <c r="I164" s="89">
        <f>I162</f>
        <v>0</v>
      </c>
      <c r="J164" s="84"/>
      <c r="K164" s="7"/>
      <c r="L164" s="91"/>
      <c r="M164" s="76"/>
      <c r="N164" s="76"/>
      <c r="O164" s="76"/>
      <c r="P164" s="76"/>
      <c r="Q164" s="76"/>
    </row>
    <row r="165" spans="1:17" ht="154.15" customHeight="1">
      <c r="A165" s="96">
        <f t="shared" si="12"/>
        <v>2.1239999999999974</v>
      </c>
      <c r="B165" s="144" t="s">
        <v>236</v>
      </c>
      <c r="C165" s="144" t="s">
        <v>237</v>
      </c>
      <c r="D165" s="16" t="s">
        <v>22</v>
      </c>
      <c r="E165" s="16" t="s">
        <v>23</v>
      </c>
      <c r="F165" s="12"/>
      <c r="G165" s="88"/>
      <c r="H165" s="16">
        <v>165</v>
      </c>
      <c r="I165" s="89">
        <f>I164</f>
        <v>0</v>
      </c>
      <c r="J165" s="84"/>
      <c r="K165" s="7"/>
      <c r="L165" s="91"/>
      <c r="M165" s="76"/>
      <c r="N165" s="76"/>
      <c r="O165" s="76"/>
      <c r="P165" s="76"/>
      <c r="Q165" s="76"/>
    </row>
    <row r="166" spans="1:17" ht="120.75" customHeight="1">
      <c r="A166" s="96">
        <f t="shared" si="12"/>
        <v>2.1249999999999973</v>
      </c>
      <c r="B166" s="68" t="s">
        <v>238</v>
      </c>
      <c r="C166" s="68" t="s">
        <v>239</v>
      </c>
      <c r="D166" s="16" t="s">
        <v>22</v>
      </c>
      <c r="E166" s="16" t="s">
        <v>23</v>
      </c>
      <c r="F166" s="12"/>
      <c r="G166" s="88"/>
      <c r="H166" s="16">
        <v>330</v>
      </c>
      <c r="I166" s="89">
        <f t="shared" ref="I166:I167" si="14">I164</f>
        <v>0</v>
      </c>
      <c r="J166" s="84"/>
      <c r="K166" s="7"/>
      <c r="L166" s="91"/>
      <c r="M166" s="76"/>
      <c r="N166" s="76"/>
      <c r="O166" s="76"/>
      <c r="P166" s="76"/>
      <c r="Q166" s="76"/>
    </row>
    <row r="167" spans="1:17" ht="206.25" customHeight="1">
      <c r="A167" s="96">
        <f t="shared" si="12"/>
        <v>2.1259999999999972</v>
      </c>
      <c r="B167" s="68" t="s">
        <v>240</v>
      </c>
      <c r="C167" s="68" t="s">
        <v>241</v>
      </c>
      <c r="D167" s="16" t="s">
        <v>22</v>
      </c>
      <c r="E167" s="16" t="s">
        <v>23</v>
      </c>
      <c r="F167" s="12"/>
      <c r="G167" s="88"/>
      <c r="H167" s="16">
        <v>330</v>
      </c>
      <c r="I167" s="89">
        <f t="shared" si="14"/>
        <v>0</v>
      </c>
      <c r="J167" s="84"/>
      <c r="K167" s="7"/>
      <c r="L167" s="91"/>
      <c r="M167" s="76"/>
      <c r="N167" s="76"/>
      <c r="O167" s="76"/>
      <c r="P167" s="76"/>
      <c r="Q167" s="76"/>
    </row>
    <row r="168" spans="1:17" ht="86.25" customHeight="1">
      <c r="A168" s="96">
        <f t="shared" si="12"/>
        <v>2.1269999999999971</v>
      </c>
      <c r="B168" s="68" t="s">
        <v>242</v>
      </c>
      <c r="C168" s="68" t="s">
        <v>243</v>
      </c>
      <c r="D168" s="16" t="s">
        <v>22</v>
      </c>
      <c r="E168" s="16" t="s">
        <v>23</v>
      </c>
      <c r="F168" s="12"/>
      <c r="G168" s="88"/>
      <c r="H168" s="16">
        <v>165</v>
      </c>
      <c r="I168" s="89">
        <f>I165</f>
        <v>0</v>
      </c>
      <c r="J168" s="84"/>
      <c r="K168" s="7"/>
      <c r="L168" s="91"/>
      <c r="M168" s="76"/>
      <c r="N168" s="76"/>
      <c r="O168" s="76"/>
      <c r="P168" s="76"/>
      <c r="Q168" s="76"/>
    </row>
    <row r="169" spans="1:17" ht="26.45">
      <c r="A169" s="96"/>
      <c r="B169" s="73" t="s">
        <v>244</v>
      </c>
      <c r="C169" s="97" t="s">
        <v>245</v>
      </c>
      <c r="D169" s="16"/>
      <c r="E169" s="16"/>
      <c r="F169" s="12"/>
      <c r="G169" s="88"/>
      <c r="H169" s="16"/>
      <c r="I169" s="89">
        <f>I165</f>
        <v>0</v>
      </c>
      <c r="J169" s="84"/>
      <c r="K169" s="7"/>
      <c r="L169" s="91"/>
      <c r="M169" s="76"/>
      <c r="N169" s="76"/>
      <c r="O169" s="76"/>
      <c r="P169" s="76"/>
      <c r="Q169" s="76"/>
    </row>
    <row r="170" spans="1:17" ht="13.9">
      <c r="A170" s="96">
        <f>A168+0.001</f>
        <v>2.127999999999997</v>
      </c>
      <c r="B170" s="68" t="s">
        <v>246</v>
      </c>
      <c r="C170" s="68" t="s">
        <v>247</v>
      </c>
      <c r="D170" s="16" t="s">
        <v>248</v>
      </c>
      <c r="E170" s="16" t="s">
        <v>249</v>
      </c>
      <c r="F170" s="12"/>
      <c r="G170" s="88"/>
      <c r="H170" s="16">
        <v>3300</v>
      </c>
      <c r="I170" s="89">
        <f>G170*H170</f>
        <v>0</v>
      </c>
      <c r="J170" s="84"/>
      <c r="K170" s="7"/>
      <c r="L170" s="91"/>
      <c r="M170" s="76"/>
      <c r="N170" s="76"/>
      <c r="O170" s="76"/>
      <c r="P170" s="76"/>
      <c r="Q170" s="76"/>
    </row>
    <row r="171" spans="1:17" ht="13.9">
      <c r="A171" s="96">
        <f>A170+0.001</f>
        <v>2.1289999999999969</v>
      </c>
      <c r="B171" s="68" t="s">
        <v>250</v>
      </c>
      <c r="C171" s="68" t="s">
        <v>251</v>
      </c>
      <c r="D171" s="16" t="s">
        <v>248</v>
      </c>
      <c r="E171" s="16" t="s">
        <v>249</v>
      </c>
      <c r="F171" s="12"/>
      <c r="G171" s="88"/>
      <c r="H171" s="16">
        <v>3300</v>
      </c>
      <c r="I171" s="89">
        <f>G171*H171</f>
        <v>0</v>
      </c>
      <c r="J171" s="84"/>
      <c r="K171" s="7"/>
      <c r="L171" s="91"/>
      <c r="M171" s="76"/>
      <c r="N171" s="76"/>
      <c r="O171" s="76"/>
      <c r="P171" s="76"/>
      <c r="Q171" s="76"/>
    </row>
    <row r="172" spans="1:17" ht="49.5" customHeight="1">
      <c r="A172" s="78"/>
      <c r="B172" s="123"/>
      <c r="C172" s="123"/>
      <c r="D172" s="123"/>
      <c r="E172" s="123"/>
      <c r="F172" s="123"/>
      <c r="G172" s="123"/>
      <c r="H172" s="123"/>
      <c r="I172" s="17">
        <f>SUM(I31:I140)</f>
        <v>0</v>
      </c>
      <c r="J172" s="84"/>
      <c r="K172" s="7"/>
      <c r="L172" s="76"/>
      <c r="M172" s="76"/>
      <c r="N172" s="76"/>
      <c r="O172" s="76"/>
      <c r="P172" s="76"/>
      <c r="Q172" s="76"/>
    </row>
    <row r="173" spans="1:17" ht="13.9">
      <c r="A173" s="76"/>
      <c r="B173" s="18"/>
      <c r="C173" s="18"/>
      <c r="D173" s="98"/>
      <c r="E173" s="98"/>
      <c r="F173" s="19"/>
      <c r="G173" s="99"/>
      <c r="H173" s="98"/>
      <c r="I173" s="100"/>
      <c r="J173" s="101"/>
      <c r="K173" s="7"/>
      <c r="L173" s="76"/>
      <c r="M173" s="95"/>
      <c r="N173" s="76"/>
      <c r="O173" s="76"/>
      <c r="P173" s="76"/>
      <c r="Q173" s="76"/>
    </row>
    <row r="174" spans="1:17" ht="17.45">
      <c r="A174" s="76"/>
      <c r="B174" s="140"/>
      <c r="C174" s="141"/>
      <c r="D174" s="141"/>
      <c r="E174" s="141"/>
      <c r="F174" s="141"/>
      <c r="G174" s="141"/>
      <c r="H174" s="141"/>
      <c r="I174" s="141"/>
      <c r="J174" s="142"/>
      <c r="K174" s="7"/>
      <c r="L174" s="76"/>
      <c r="M174" s="37"/>
      <c r="N174" s="76"/>
      <c r="O174" s="76"/>
      <c r="P174" s="76"/>
      <c r="Q174" s="76"/>
    </row>
    <row r="175" spans="1:17" ht="13.9">
      <c r="A175" s="77"/>
      <c r="B175" s="20"/>
      <c r="C175" s="20"/>
      <c r="D175" s="21"/>
      <c r="E175" s="21"/>
      <c r="F175" s="22"/>
      <c r="G175" s="23"/>
      <c r="H175" s="21"/>
      <c r="I175" s="23"/>
      <c r="J175" s="76"/>
      <c r="K175" s="7"/>
      <c r="L175" s="76"/>
      <c r="M175" s="37"/>
      <c r="N175" s="76"/>
      <c r="O175" s="76"/>
      <c r="P175" s="76"/>
      <c r="Q175" s="76"/>
    </row>
    <row r="176" spans="1:17">
      <c r="A176" s="76"/>
      <c r="B176" s="24"/>
      <c r="C176" s="24"/>
      <c r="D176" s="76"/>
      <c r="E176" s="76"/>
      <c r="F176" s="76"/>
      <c r="G176" s="76"/>
      <c r="H176" s="76"/>
      <c r="I176" s="76"/>
      <c r="J176" s="76"/>
      <c r="K176" s="76"/>
      <c r="L176" s="76"/>
      <c r="M176" s="37"/>
      <c r="N176" s="76"/>
      <c r="O176" s="76"/>
      <c r="P176" s="76"/>
      <c r="Q176" s="76"/>
    </row>
    <row r="177" spans="2:17">
      <c r="B177" s="24"/>
      <c r="C177" s="24"/>
      <c r="D177" s="76"/>
      <c r="E177" s="76"/>
      <c r="F177" s="76"/>
      <c r="G177" s="76"/>
      <c r="H177" s="76"/>
      <c r="I177" s="76"/>
      <c r="J177" s="76"/>
      <c r="K177" s="76"/>
      <c r="L177" s="76"/>
      <c r="M177" s="37"/>
      <c r="N177" s="76"/>
      <c r="O177" s="76"/>
      <c r="P177" s="76"/>
      <c r="Q177" s="76"/>
    </row>
    <row r="178" spans="2:17" ht="17.45">
      <c r="B178" s="25"/>
      <c r="C178" s="25"/>
      <c r="D178" s="26"/>
      <c r="E178" s="26"/>
      <c r="F178" s="26"/>
      <c r="G178" s="27"/>
      <c r="H178" s="27"/>
      <c r="I178" s="27"/>
      <c r="J178" s="76"/>
      <c r="K178" s="76"/>
      <c r="L178" s="76"/>
      <c r="M178" s="37"/>
      <c r="N178" s="76"/>
      <c r="O178" s="76"/>
      <c r="P178" s="76"/>
      <c r="Q178" s="76"/>
    </row>
    <row r="179" spans="2:17" ht="17.45">
      <c r="B179" s="28"/>
      <c r="C179" s="28"/>
      <c r="D179" s="26"/>
      <c r="E179" s="26"/>
      <c r="F179" s="26"/>
      <c r="G179" s="26"/>
      <c r="H179" s="26"/>
      <c r="I179" s="26"/>
      <c r="J179" s="76"/>
      <c r="K179" s="76"/>
      <c r="L179" s="76"/>
      <c r="M179" s="76"/>
      <c r="N179" s="76"/>
      <c r="O179" s="76"/>
      <c r="P179" s="76"/>
      <c r="Q179" s="76"/>
    </row>
    <row r="180" spans="2:17" ht="34.9">
      <c r="B180" s="29" t="s">
        <v>252</v>
      </c>
      <c r="C180" s="30"/>
      <c r="D180" s="30"/>
      <c r="E180" s="30"/>
      <c r="F180" s="26"/>
      <c r="G180" s="26"/>
      <c r="H180" s="26"/>
      <c r="I180" s="26"/>
      <c r="J180" s="76"/>
      <c r="K180" s="76"/>
      <c r="L180" s="76"/>
      <c r="M180" s="76"/>
      <c r="N180" s="76"/>
      <c r="O180" s="76"/>
      <c r="P180" s="76"/>
      <c r="Q180" s="76"/>
    </row>
    <row r="181" spans="2:17" ht="17.45">
      <c r="B181" s="29"/>
      <c r="C181" s="30"/>
      <c r="D181" s="30"/>
      <c r="E181" s="30"/>
      <c r="F181" s="26"/>
      <c r="G181" s="26"/>
      <c r="H181" s="26"/>
      <c r="I181" s="26"/>
      <c r="J181" s="76"/>
      <c r="K181" s="76"/>
      <c r="L181" s="76"/>
      <c r="M181" s="76"/>
      <c r="N181" s="76"/>
      <c r="O181" s="76"/>
      <c r="P181" s="76"/>
      <c r="Q181" s="76"/>
    </row>
    <row r="182" spans="2:17" ht="34.9">
      <c r="B182" s="29" t="s">
        <v>253</v>
      </c>
      <c r="C182" s="30"/>
      <c r="D182" s="30"/>
      <c r="E182" s="30"/>
      <c r="F182" s="26"/>
      <c r="G182" s="26"/>
      <c r="H182" s="26"/>
      <c r="I182" s="26"/>
      <c r="J182" s="76"/>
      <c r="K182" s="76"/>
      <c r="L182" s="76"/>
      <c r="M182" s="76"/>
      <c r="N182" s="76"/>
      <c r="O182" s="76"/>
      <c r="P182" s="76"/>
      <c r="Q182" s="76"/>
    </row>
    <row r="183" spans="2:17" ht="17.45">
      <c r="B183" s="29" t="s">
        <v>254</v>
      </c>
      <c r="C183" s="30"/>
      <c r="D183" s="30"/>
      <c r="E183" s="30"/>
      <c r="F183" s="26"/>
      <c r="G183" s="26"/>
      <c r="H183" s="26"/>
      <c r="I183" s="26"/>
      <c r="J183" s="76"/>
      <c r="K183" s="76"/>
      <c r="L183" s="76"/>
      <c r="M183" s="76"/>
      <c r="N183" s="76"/>
      <c r="O183" s="76"/>
      <c r="P183" s="76"/>
      <c r="Q183" s="76"/>
    </row>
    <row r="184" spans="2:17" ht="17.45">
      <c r="B184" s="29" t="s">
        <v>255</v>
      </c>
      <c r="C184" s="30"/>
      <c r="D184" s="30"/>
      <c r="E184" s="30"/>
      <c r="F184" s="26"/>
      <c r="G184" s="26"/>
      <c r="H184" s="26"/>
      <c r="I184" s="26"/>
      <c r="J184" s="76"/>
      <c r="K184" s="76"/>
      <c r="L184" s="76"/>
      <c r="M184" s="76"/>
      <c r="N184" s="76"/>
      <c r="O184" s="76"/>
      <c r="P184" s="76"/>
      <c r="Q184" s="76"/>
    </row>
    <row r="185" spans="2:17" ht="18">
      <c r="B185" s="31"/>
      <c r="C185" s="31"/>
      <c r="D185" s="31"/>
      <c r="E185" s="31"/>
      <c r="F185" s="26"/>
      <c r="G185" s="26"/>
      <c r="H185" s="26"/>
      <c r="I185" s="26"/>
      <c r="J185" s="76"/>
      <c r="K185" s="76"/>
      <c r="L185" s="76"/>
      <c r="M185" s="76"/>
      <c r="N185" s="76"/>
      <c r="O185" s="76"/>
      <c r="P185" s="76"/>
      <c r="Q185" s="76"/>
    </row>
    <row r="186" spans="2:17" ht="18">
      <c r="B186" s="32" t="s">
        <v>256</v>
      </c>
      <c r="C186" s="31"/>
      <c r="D186" s="31"/>
      <c r="E186" s="31"/>
      <c r="F186" s="26"/>
      <c r="G186" s="26"/>
      <c r="H186" s="26"/>
      <c r="I186" s="26"/>
      <c r="J186" s="76"/>
      <c r="K186" s="76"/>
      <c r="L186" s="76"/>
      <c r="M186" s="76"/>
      <c r="N186" s="76"/>
      <c r="O186" s="76"/>
      <c r="P186" s="76"/>
      <c r="Q186" s="76"/>
    </row>
    <row r="187" spans="2:17" ht="18">
      <c r="B187" s="32" t="s">
        <v>257</v>
      </c>
      <c r="C187" s="31"/>
      <c r="D187" s="31"/>
      <c r="E187" s="31"/>
      <c r="F187" s="76"/>
      <c r="G187" s="76"/>
      <c r="H187" s="76"/>
      <c r="I187" s="76"/>
      <c r="J187" s="76"/>
      <c r="K187" s="76"/>
      <c r="L187" s="76"/>
      <c r="M187" s="76"/>
      <c r="N187" s="76"/>
      <c r="O187" s="76"/>
      <c r="P187" s="76"/>
      <c r="Q187" s="76"/>
    </row>
    <row r="188" spans="2:17" ht="18">
      <c r="B188" s="32"/>
      <c r="C188" s="31"/>
      <c r="D188" s="31"/>
      <c r="E188" s="31"/>
      <c r="F188" s="76"/>
      <c r="G188" s="76"/>
      <c r="H188" s="76"/>
      <c r="I188" s="76"/>
      <c r="J188" s="76"/>
      <c r="K188" s="76"/>
      <c r="L188" s="76"/>
      <c r="M188" s="76"/>
      <c r="N188" s="76"/>
      <c r="O188" s="76"/>
      <c r="P188" s="76"/>
      <c r="Q188" s="76"/>
    </row>
    <row r="189" spans="2:17" ht="18">
      <c r="B189" s="33" t="s">
        <v>258</v>
      </c>
      <c r="C189" s="31"/>
      <c r="D189" s="31"/>
      <c r="E189" s="31"/>
      <c r="F189" s="76"/>
      <c r="G189" s="76"/>
      <c r="H189" s="76"/>
      <c r="I189" s="76"/>
      <c r="J189" s="76"/>
      <c r="K189" s="76"/>
      <c r="L189" s="76"/>
      <c r="M189" s="76"/>
      <c r="N189" s="76"/>
      <c r="O189" s="76"/>
      <c r="P189" s="76"/>
      <c r="Q189" s="76"/>
    </row>
    <row r="190" spans="2:17" ht="18">
      <c r="B190" s="34" t="s">
        <v>259</v>
      </c>
      <c r="C190" s="31"/>
      <c r="D190" s="31"/>
      <c r="E190" s="31"/>
      <c r="F190" s="76"/>
      <c r="G190" s="76"/>
      <c r="H190" s="76"/>
      <c r="I190" s="76"/>
      <c r="J190" s="76"/>
      <c r="K190" s="76"/>
      <c r="L190" s="76"/>
      <c r="M190" s="76"/>
      <c r="N190" s="76"/>
      <c r="O190" s="76"/>
      <c r="P190" s="76"/>
      <c r="Q190" s="76"/>
    </row>
    <row r="191" spans="2:17" ht="18">
      <c r="B191" s="31"/>
      <c r="C191" s="31"/>
      <c r="D191" s="31"/>
      <c r="E191" s="31"/>
      <c r="F191" s="76"/>
      <c r="G191" s="76"/>
      <c r="H191" s="76"/>
      <c r="I191" s="76"/>
      <c r="J191" s="76"/>
      <c r="K191" s="76"/>
      <c r="L191" s="76"/>
      <c r="M191" s="76"/>
      <c r="N191" s="76"/>
      <c r="O191" s="76"/>
      <c r="P191" s="76"/>
      <c r="Q191" s="76"/>
    </row>
    <row r="192" spans="2:17">
      <c r="B192" s="76"/>
      <c r="C192" s="76"/>
      <c r="D192" s="76"/>
      <c r="E192" s="76"/>
      <c r="F192" s="76"/>
      <c r="G192" s="76"/>
      <c r="H192" s="76"/>
      <c r="I192" s="76"/>
      <c r="J192" s="76"/>
      <c r="K192" s="76"/>
      <c r="L192" s="76"/>
      <c r="M192" s="76"/>
      <c r="N192" s="76"/>
      <c r="O192" s="76"/>
      <c r="P192" s="76"/>
      <c r="Q192" s="76"/>
    </row>
    <row r="193" spans="1:17" ht="15.6">
      <c r="A193" s="38"/>
      <c r="B193" s="39"/>
      <c r="C193" s="38"/>
      <c r="D193" s="38"/>
      <c r="E193" s="38"/>
      <c r="F193" s="38"/>
      <c r="G193" s="38"/>
      <c r="H193" s="38"/>
      <c r="I193" s="38"/>
      <c r="J193" s="76"/>
      <c r="K193" s="76"/>
      <c r="L193" s="76"/>
      <c r="M193" s="76"/>
      <c r="N193" s="76"/>
      <c r="O193" s="76"/>
      <c r="P193" s="76"/>
      <c r="Q193" s="76"/>
    </row>
    <row r="194" spans="1:17" ht="15.6">
      <c r="A194" s="38"/>
      <c r="B194" s="119"/>
      <c r="C194" s="119"/>
      <c r="D194" s="119"/>
      <c r="E194" s="119"/>
      <c r="F194" s="119"/>
      <c r="G194" s="119"/>
      <c r="H194" s="119"/>
      <c r="I194" s="38"/>
      <c r="J194" s="76"/>
      <c r="K194" s="76"/>
      <c r="L194" s="76"/>
      <c r="M194" s="76"/>
      <c r="N194" s="76"/>
      <c r="O194" s="76"/>
      <c r="P194" s="76"/>
      <c r="Q194" s="76"/>
    </row>
    <row r="195" spans="1:17" ht="15.6">
      <c r="A195" s="38"/>
      <c r="B195" s="39"/>
      <c r="C195" s="38"/>
      <c r="D195" s="38"/>
      <c r="E195" s="38"/>
      <c r="F195" s="38"/>
      <c r="G195" s="38"/>
      <c r="H195" s="38"/>
      <c r="I195" s="38"/>
      <c r="J195" s="76"/>
      <c r="K195" s="76"/>
      <c r="L195" s="76"/>
      <c r="M195" s="76"/>
      <c r="N195" s="76"/>
      <c r="O195" s="76"/>
      <c r="P195" s="76"/>
      <c r="Q195" s="76"/>
    </row>
    <row r="196" spans="1:17" ht="15.6">
      <c r="A196" s="40"/>
      <c r="B196" s="41"/>
      <c r="C196" s="42"/>
      <c r="D196" s="42"/>
      <c r="E196" s="42"/>
      <c r="F196" s="42"/>
      <c r="G196" s="42"/>
      <c r="H196" s="42"/>
      <c r="I196" s="38"/>
      <c r="J196" s="76"/>
      <c r="K196" s="76"/>
      <c r="L196" s="76"/>
      <c r="M196" s="76"/>
      <c r="N196" s="76"/>
      <c r="O196" s="76"/>
      <c r="P196" s="76"/>
      <c r="Q196" s="76"/>
    </row>
    <row r="197" spans="1:17" ht="14.45">
      <c r="A197" s="117"/>
      <c r="B197" s="117"/>
      <c r="C197" s="42"/>
      <c r="D197" s="42"/>
      <c r="E197" s="42"/>
      <c r="F197" s="42"/>
      <c r="G197" s="42"/>
      <c r="H197" s="44"/>
      <c r="I197" s="38"/>
      <c r="J197" s="76"/>
      <c r="K197" s="76"/>
      <c r="L197" s="76"/>
      <c r="M197" s="76"/>
      <c r="N197" s="76"/>
      <c r="O197" s="76"/>
      <c r="P197" s="76"/>
      <c r="Q197" s="76"/>
    </row>
    <row r="198" spans="1:17" ht="15">
      <c r="A198" s="45"/>
      <c r="B198" s="46"/>
      <c r="C198" s="47"/>
      <c r="D198" s="47"/>
      <c r="E198" s="47"/>
      <c r="F198" s="48"/>
      <c r="G198" s="49"/>
      <c r="H198" s="45"/>
      <c r="I198" s="38"/>
      <c r="J198" s="76"/>
      <c r="K198" s="76"/>
      <c r="L198" s="76"/>
      <c r="M198" s="76"/>
      <c r="N198" s="76"/>
      <c r="O198" s="76"/>
      <c r="P198" s="76"/>
      <c r="Q198" s="76"/>
    </row>
    <row r="199" spans="1:17" ht="15">
      <c r="A199" s="45"/>
      <c r="B199" s="46"/>
      <c r="C199" s="47"/>
      <c r="D199" s="47"/>
      <c r="E199" s="48"/>
      <c r="F199" s="48"/>
      <c r="G199" s="49"/>
      <c r="H199" s="45"/>
      <c r="I199" s="38"/>
      <c r="J199" s="76"/>
      <c r="K199" s="76"/>
      <c r="L199" s="76"/>
      <c r="M199" s="76"/>
      <c r="N199" s="76"/>
      <c r="O199" s="76"/>
      <c r="P199" s="76"/>
      <c r="Q199" s="76"/>
    </row>
    <row r="200" spans="1:17" ht="15">
      <c r="A200" s="45"/>
      <c r="B200" s="46"/>
      <c r="C200" s="47"/>
      <c r="D200" s="47"/>
      <c r="E200" s="45"/>
      <c r="F200" s="48"/>
      <c r="G200" s="49"/>
      <c r="H200" s="45"/>
      <c r="I200" s="38"/>
      <c r="J200" s="76"/>
      <c r="K200" s="76"/>
      <c r="L200" s="76"/>
      <c r="M200" s="76"/>
      <c r="N200" s="76"/>
      <c r="O200" s="76"/>
      <c r="P200" s="76"/>
      <c r="Q200" s="76"/>
    </row>
    <row r="201" spans="1:17" ht="15">
      <c r="A201" s="45"/>
      <c r="B201" s="46"/>
      <c r="C201" s="47"/>
      <c r="D201" s="47"/>
      <c r="E201" s="45"/>
      <c r="F201" s="45"/>
      <c r="G201" s="45"/>
      <c r="H201" s="45"/>
      <c r="I201" s="38"/>
      <c r="J201" s="76"/>
      <c r="K201" s="76"/>
      <c r="L201" s="76"/>
      <c r="M201" s="76"/>
      <c r="N201" s="76"/>
      <c r="O201" s="76"/>
      <c r="P201" s="76"/>
      <c r="Q201" s="76"/>
    </row>
    <row r="202" spans="1:17" ht="15">
      <c r="A202" s="45"/>
      <c r="B202" s="46"/>
      <c r="C202" s="47"/>
      <c r="D202" s="47"/>
      <c r="E202" s="45"/>
      <c r="F202" s="45"/>
      <c r="G202" s="45"/>
      <c r="H202" s="45"/>
      <c r="I202" s="38"/>
      <c r="J202" s="76"/>
      <c r="K202" s="76"/>
      <c r="L202" s="76"/>
      <c r="M202" s="76"/>
      <c r="N202" s="76"/>
      <c r="O202" s="76"/>
      <c r="P202" s="76"/>
      <c r="Q202" s="76"/>
    </row>
    <row r="203" spans="1:17" ht="14.45">
      <c r="A203" s="117"/>
      <c r="B203" s="117"/>
      <c r="C203" s="42"/>
      <c r="D203" s="42"/>
      <c r="E203" s="42"/>
      <c r="F203" s="42"/>
      <c r="G203" s="42"/>
      <c r="H203" s="44"/>
      <c r="I203" s="38"/>
      <c r="J203" s="76"/>
      <c r="K203" s="76"/>
      <c r="L203" s="76"/>
      <c r="M203" s="76"/>
      <c r="N203" s="76"/>
      <c r="O203" s="76"/>
      <c r="P203" s="76"/>
      <c r="Q203" s="76"/>
    </row>
    <row r="204" spans="1:17" ht="15">
      <c r="A204" s="50"/>
      <c r="B204" s="51"/>
      <c r="C204" s="52"/>
      <c r="D204" s="47"/>
      <c r="E204" s="47"/>
      <c r="F204" s="47"/>
      <c r="G204" s="47"/>
      <c r="H204" s="47"/>
      <c r="I204" s="53"/>
      <c r="J204" s="76"/>
      <c r="K204" s="76"/>
      <c r="L204" s="76"/>
      <c r="M204" s="76"/>
      <c r="N204" s="76"/>
      <c r="O204" s="76"/>
      <c r="P204" s="76"/>
      <c r="Q204" s="76"/>
    </row>
    <row r="205" spans="1:17" ht="15">
      <c r="A205" s="50"/>
      <c r="B205" s="51"/>
      <c r="C205" s="52"/>
      <c r="D205" s="47"/>
      <c r="E205" s="47"/>
      <c r="F205" s="47"/>
      <c r="G205" s="47"/>
      <c r="H205" s="47"/>
      <c r="I205" s="38"/>
      <c r="J205" s="76"/>
      <c r="K205" s="76"/>
      <c r="L205" s="76"/>
      <c r="M205" s="76"/>
      <c r="N205" s="76"/>
      <c r="O205" s="76"/>
      <c r="P205" s="76"/>
      <c r="Q205" s="76"/>
    </row>
    <row r="206" spans="1:17" ht="15">
      <c r="A206" s="50"/>
      <c r="B206" s="51"/>
      <c r="C206" s="52"/>
      <c r="D206" s="47"/>
      <c r="E206" s="47"/>
      <c r="F206" s="47"/>
      <c r="G206" s="47"/>
      <c r="H206" s="47"/>
      <c r="I206" s="38"/>
      <c r="J206" s="76"/>
      <c r="K206" s="76"/>
      <c r="L206" s="76"/>
      <c r="M206" s="76"/>
      <c r="N206" s="76"/>
      <c r="O206" s="76"/>
      <c r="P206" s="76"/>
      <c r="Q206" s="76"/>
    </row>
    <row r="207" spans="1:17" ht="14.45">
      <c r="A207" s="117"/>
      <c r="B207" s="117"/>
      <c r="C207" s="42"/>
      <c r="D207" s="42"/>
      <c r="E207" s="42"/>
      <c r="F207" s="42"/>
      <c r="G207" s="42"/>
      <c r="H207" s="44"/>
      <c r="I207" s="38"/>
      <c r="J207" s="76"/>
      <c r="K207" s="76"/>
      <c r="L207" s="76"/>
      <c r="M207" s="76"/>
      <c r="N207" s="76"/>
      <c r="O207" s="76"/>
      <c r="P207" s="76"/>
      <c r="Q207" s="76"/>
    </row>
    <row r="208" spans="1:17" ht="15">
      <c r="A208" s="45"/>
      <c r="B208" s="46"/>
      <c r="C208" s="52"/>
      <c r="D208" s="47"/>
      <c r="E208" s="47"/>
      <c r="F208" s="47"/>
      <c r="G208" s="47"/>
      <c r="H208" s="47"/>
      <c r="I208" s="38"/>
      <c r="J208" s="76"/>
      <c r="K208" s="76"/>
      <c r="L208" s="76"/>
      <c r="M208" s="76"/>
      <c r="N208" s="76"/>
      <c r="O208" s="76"/>
      <c r="P208" s="76"/>
      <c r="Q208" s="76"/>
    </row>
    <row r="209" spans="1:17" ht="15">
      <c r="A209" s="45"/>
      <c r="B209" s="46"/>
      <c r="C209" s="52"/>
      <c r="D209" s="47"/>
      <c r="E209" s="47"/>
      <c r="F209" s="47"/>
      <c r="G209" s="47"/>
      <c r="H209" s="47"/>
      <c r="I209" s="38"/>
      <c r="J209" s="76"/>
      <c r="K209" s="76"/>
      <c r="L209" s="76"/>
      <c r="M209" s="76"/>
      <c r="N209" s="76"/>
      <c r="O209" s="76"/>
      <c r="P209" s="76"/>
      <c r="Q209" s="76"/>
    </row>
    <row r="210" spans="1:17" ht="15">
      <c r="A210" s="45"/>
      <c r="B210" s="46"/>
      <c r="C210" s="52"/>
      <c r="D210" s="47"/>
      <c r="E210" s="47"/>
      <c r="F210" s="47"/>
      <c r="G210" s="47"/>
      <c r="H210" s="47"/>
      <c r="I210" s="38"/>
      <c r="J210" s="76"/>
      <c r="K210" s="76"/>
      <c r="L210" s="76"/>
      <c r="M210" s="76"/>
      <c r="N210" s="76"/>
      <c r="O210" s="76"/>
      <c r="P210" s="76"/>
      <c r="Q210" s="76"/>
    </row>
    <row r="211" spans="1:17" ht="15.6">
      <c r="A211" s="45"/>
      <c r="B211" s="54"/>
      <c r="C211" s="52"/>
      <c r="D211" s="47"/>
      <c r="E211" s="47"/>
      <c r="F211" s="47"/>
      <c r="G211" s="47"/>
      <c r="H211" s="47"/>
      <c r="I211" s="38"/>
      <c r="J211" s="76"/>
      <c r="K211" s="76"/>
      <c r="L211" s="76"/>
      <c r="M211" s="76"/>
      <c r="N211" s="76"/>
      <c r="O211" s="76"/>
      <c r="P211" s="76"/>
      <c r="Q211" s="76"/>
    </row>
    <row r="212" spans="1:17" ht="14.45">
      <c r="A212" s="117"/>
      <c r="B212" s="117"/>
      <c r="C212" s="42"/>
      <c r="D212" s="42"/>
      <c r="E212" s="42"/>
      <c r="F212" s="42"/>
      <c r="G212" s="42"/>
      <c r="H212" s="44"/>
      <c r="I212" s="38"/>
      <c r="J212" s="76"/>
      <c r="K212" s="76"/>
      <c r="L212" s="76"/>
      <c r="M212" s="76"/>
      <c r="N212" s="76"/>
      <c r="O212" s="76"/>
      <c r="P212" s="76"/>
      <c r="Q212" s="76"/>
    </row>
    <row r="213" spans="1:17" ht="15">
      <c r="A213" s="45"/>
      <c r="B213" s="46"/>
      <c r="C213" s="52"/>
      <c r="D213" s="47"/>
      <c r="E213" s="47"/>
      <c r="F213" s="47"/>
      <c r="G213" s="47"/>
      <c r="H213" s="47"/>
      <c r="I213" s="38"/>
      <c r="J213" s="76"/>
      <c r="K213" s="76"/>
      <c r="L213" s="76"/>
      <c r="M213" s="76"/>
      <c r="N213" s="76"/>
      <c r="O213" s="76"/>
      <c r="P213" s="76"/>
      <c r="Q213" s="76"/>
    </row>
    <row r="214" spans="1:17" ht="15">
      <c r="A214" s="45"/>
      <c r="B214" s="46"/>
      <c r="C214" s="52"/>
      <c r="D214" s="47"/>
      <c r="E214" s="47"/>
      <c r="F214" s="47"/>
      <c r="G214" s="47"/>
      <c r="H214" s="47"/>
      <c r="I214" s="38"/>
      <c r="J214" s="76"/>
      <c r="K214" s="76"/>
      <c r="L214" s="76"/>
      <c r="M214" s="76"/>
      <c r="N214" s="76"/>
      <c r="O214" s="76"/>
      <c r="P214" s="76"/>
      <c r="Q214" s="76"/>
    </row>
    <row r="215" spans="1:17" ht="15">
      <c r="A215" s="45"/>
      <c r="B215" s="46"/>
      <c r="C215" s="52"/>
      <c r="D215" s="47"/>
      <c r="E215" s="47"/>
      <c r="F215" s="47"/>
      <c r="G215" s="47"/>
      <c r="H215" s="47"/>
      <c r="I215" s="38"/>
      <c r="J215" s="76"/>
      <c r="K215" s="76"/>
      <c r="L215" s="76"/>
      <c r="M215" s="76"/>
      <c r="N215" s="76"/>
      <c r="O215" s="76"/>
      <c r="P215" s="76"/>
      <c r="Q215" s="76"/>
    </row>
    <row r="216" spans="1:17" ht="15">
      <c r="A216" s="45"/>
      <c r="B216" s="46"/>
      <c r="C216" s="52"/>
      <c r="D216" s="47"/>
      <c r="E216" s="47"/>
      <c r="F216" s="47"/>
      <c r="G216" s="47"/>
      <c r="H216" s="47"/>
      <c r="I216" s="38"/>
      <c r="J216" s="76"/>
      <c r="K216" s="76"/>
      <c r="L216" s="76"/>
      <c r="M216" s="76"/>
      <c r="N216" s="76"/>
      <c r="O216" s="76"/>
      <c r="P216" s="76"/>
      <c r="Q216" s="76"/>
    </row>
    <row r="217" spans="1:17" ht="15">
      <c r="A217" s="45"/>
      <c r="B217" s="46"/>
      <c r="C217" s="52"/>
      <c r="D217" s="47"/>
      <c r="E217" s="47"/>
      <c r="F217" s="47"/>
      <c r="G217" s="47"/>
      <c r="H217" s="47"/>
      <c r="I217" s="38"/>
      <c r="J217" s="76"/>
      <c r="K217" s="76"/>
      <c r="L217" s="76"/>
      <c r="M217" s="76"/>
      <c r="N217" s="76"/>
      <c r="O217" s="76"/>
      <c r="P217" s="76"/>
      <c r="Q217" s="76"/>
    </row>
    <row r="218" spans="1:17" ht="15">
      <c r="A218" s="45"/>
      <c r="B218" s="46"/>
      <c r="C218" s="52"/>
      <c r="D218" s="47"/>
      <c r="E218" s="47"/>
      <c r="F218" s="47"/>
      <c r="G218" s="47"/>
      <c r="H218" s="47"/>
      <c r="I218" s="38"/>
      <c r="J218" s="76"/>
      <c r="K218" s="76"/>
      <c r="L218" s="76"/>
      <c r="M218" s="76"/>
      <c r="N218" s="76"/>
      <c r="O218" s="76"/>
      <c r="P218" s="76"/>
      <c r="Q218" s="76"/>
    </row>
    <row r="219" spans="1:17" ht="15">
      <c r="A219" s="45"/>
      <c r="B219" s="46"/>
      <c r="C219" s="52"/>
      <c r="D219" s="47"/>
      <c r="E219" s="47"/>
      <c r="F219" s="47"/>
      <c r="G219" s="47"/>
      <c r="H219" s="47"/>
      <c r="I219" s="38"/>
      <c r="J219" s="76"/>
      <c r="K219" s="76"/>
      <c r="L219" s="76"/>
      <c r="M219" s="76"/>
      <c r="N219" s="76"/>
      <c r="O219" s="76"/>
      <c r="P219" s="76"/>
      <c r="Q219" s="76"/>
    </row>
    <row r="220" spans="1:17" ht="15">
      <c r="A220" s="45"/>
      <c r="B220" s="46"/>
      <c r="C220" s="52"/>
      <c r="D220" s="47"/>
      <c r="E220" s="47"/>
      <c r="F220" s="47"/>
      <c r="G220" s="47"/>
      <c r="H220" s="47"/>
      <c r="I220" s="38"/>
      <c r="J220" s="76"/>
      <c r="K220" s="76"/>
      <c r="L220" s="76"/>
      <c r="M220" s="76"/>
      <c r="N220" s="76"/>
      <c r="O220" s="76"/>
      <c r="P220" s="76"/>
      <c r="Q220" s="76"/>
    </row>
    <row r="221" spans="1:17" ht="15">
      <c r="A221" s="45"/>
      <c r="B221" s="46"/>
      <c r="C221" s="52"/>
      <c r="D221" s="47"/>
      <c r="E221" s="47"/>
      <c r="F221" s="47"/>
      <c r="G221" s="47"/>
      <c r="H221" s="47"/>
      <c r="I221" s="38"/>
      <c r="J221" s="76"/>
      <c r="K221" s="76"/>
      <c r="L221" s="76"/>
      <c r="M221" s="76"/>
      <c r="N221" s="76"/>
      <c r="O221" s="76"/>
      <c r="P221" s="76"/>
      <c r="Q221" s="76"/>
    </row>
    <row r="222" spans="1:17" ht="15">
      <c r="A222" s="45"/>
      <c r="B222" s="46"/>
      <c r="C222" s="52"/>
      <c r="D222" s="47"/>
      <c r="E222" s="47"/>
      <c r="F222" s="47"/>
      <c r="G222" s="47"/>
      <c r="H222" s="47"/>
      <c r="I222" s="38"/>
      <c r="J222" s="76"/>
      <c r="K222" s="76"/>
      <c r="L222" s="76"/>
      <c r="M222" s="76"/>
      <c r="N222" s="76"/>
      <c r="O222" s="76"/>
      <c r="P222" s="76"/>
      <c r="Q222" s="76"/>
    </row>
    <row r="223" spans="1:17" ht="15">
      <c r="A223" s="45"/>
      <c r="B223" s="46"/>
      <c r="C223" s="52"/>
      <c r="D223" s="47"/>
      <c r="E223" s="47"/>
      <c r="F223" s="47"/>
      <c r="G223" s="47"/>
      <c r="H223" s="47"/>
      <c r="I223" s="38"/>
      <c r="J223" s="76"/>
      <c r="K223" s="76"/>
      <c r="L223" s="76"/>
      <c r="M223" s="76"/>
      <c r="N223" s="76"/>
      <c r="O223" s="76"/>
      <c r="P223" s="76"/>
      <c r="Q223" s="76"/>
    </row>
    <row r="224" spans="1:17" ht="15">
      <c r="A224" s="45"/>
      <c r="B224" s="46"/>
      <c r="C224" s="52"/>
      <c r="D224" s="47"/>
      <c r="E224" s="47"/>
      <c r="F224" s="47"/>
      <c r="G224" s="47"/>
      <c r="H224" s="47"/>
      <c r="I224" s="38"/>
      <c r="J224" s="76"/>
      <c r="K224" s="76"/>
      <c r="L224" s="76"/>
      <c r="M224" s="76"/>
      <c r="N224" s="76"/>
      <c r="O224" s="76"/>
      <c r="P224" s="76"/>
      <c r="Q224" s="76"/>
    </row>
    <row r="225" spans="1:17" ht="15">
      <c r="A225" s="45"/>
      <c r="B225" s="46"/>
      <c r="C225" s="52"/>
      <c r="D225" s="47"/>
      <c r="E225" s="47"/>
      <c r="F225" s="47"/>
      <c r="G225" s="47"/>
      <c r="H225" s="47"/>
      <c r="I225" s="38"/>
      <c r="J225" s="76"/>
      <c r="K225" s="76"/>
      <c r="L225" s="76"/>
      <c r="M225" s="76"/>
      <c r="N225" s="76"/>
      <c r="O225" s="76"/>
      <c r="P225" s="76"/>
      <c r="Q225" s="76"/>
    </row>
    <row r="226" spans="1:17" ht="14.45">
      <c r="A226" s="118"/>
      <c r="B226" s="118"/>
      <c r="C226" s="42"/>
      <c r="D226" s="42"/>
      <c r="E226" s="42"/>
      <c r="F226" s="42"/>
      <c r="G226" s="42"/>
      <c r="H226" s="44"/>
      <c r="I226" s="38"/>
      <c r="J226" s="76"/>
      <c r="K226" s="76"/>
      <c r="L226" s="76"/>
      <c r="M226" s="76"/>
      <c r="N226" s="76"/>
      <c r="O226" s="76"/>
      <c r="P226" s="76"/>
      <c r="Q226" s="76"/>
    </row>
    <row r="227" spans="1:17" ht="15">
      <c r="A227" s="45"/>
      <c r="B227" s="46"/>
      <c r="C227" s="52"/>
      <c r="D227" s="47"/>
      <c r="E227" s="47"/>
      <c r="F227" s="55"/>
      <c r="G227" s="56"/>
      <c r="H227" s="57"/>
      <c r="I227" s="38"/>
      <c r="J227" s="76"/>
      <c r="K227" s="76"/>
      <c r="L227" s="76"/>
      <c r="M227" s="76"/>
      <c r="N227" s="76"/>
      <c r="O227" s="76"/>
      <c r="P227" s="76"/>
      <c r="Q227" s="76"/>
    </row>
    <row r="228" spans="1:17" ht="15">
      <c r="A228" s="45"/>
      <c r="B228" s="46"/>
      <c r="C228" s="52"/>
      <c r="D228" s="47"/>
      <c r="E228" s="47"/>
      <c r="F228" s="55"/>
      <c r="G228" s="56"/>
      <c r="H228" s="57"/>
      <c r="I228" s="38"/>
      <c r="J228" s="76"/>
      <c r="K228" s="76"/>
      <c r="L228" s="76"/>
      <c r="M228" s="76"/>
      <c r="N228" s="76"/>
      <c r="O228" s="76"/>
      <c r="P228" s="76"/>
      <c r="Q228" s="76"/>
    </row>
    <row r="229" spans="1:17" ht="14.45">
      <c r="A229" s="117"/>
      <c r="B229" s="117"/>
      <c r="C229" s="42"/>
      <c r="D229" s="42"/>
      <c r="E229" s="42"/>
      <c r="F229" s="42"/>
      <c r="G229" s="42"/>
      <c r="H229" s="44"/>
      <c r="I229" s="38"/>
      <c r="J229" s="76"/>
      <c r="K229" s="76"/>
      <c r="L229" s="76"/>
      <c r="M229" s="76"/>
      <c r="N229" s="76"/>
      <c r="O229" s="76"/>
      <c r="P229" s="76"/>
      <c r="Q229" s="76"/>
    </row>
    <row r="230" spans="1:17" ht="15.6">
      <c r="A230" s="45"/>
      <c r="B230" s="54"/>
      <c r="C230" s="52"/>
      <c r="D230" s="47"/>
      <c r="E230" s="47"/>
      <c r="F230" s="55"/>
      <c r="G230" s="56"/>
      <c r="H230" s="57"/>
      <c r="I230" s="38"/>
      <c r="J230" s="76"/>
      <c r="K230" s="76"/>
      <c r="L230" s="76"/>
      <c r="M230" s="76"/>
      <c r="N230" s="76"/>
      <c r="O230" s="76"/>
      <c r="P230" s="76"/>
      <c r="Q230" s="76"/>
    </row>
    <row r="231" spans="1:17" ht="15.6">
      <c r="A231" s="45"/>
      <c r="B231" s="54"/>
      <c r="C231" s="52"/>
      <c r="D231" s="47"/>
      <c r="E231" s="47"/>
      <c r="F231" s="55"/>
      <c r="G231" s="56"/>
      <c r="H231" s="57"/>
      <c r="I231" s="38"/>
      <c r="J231" s="76"/>
      <c r="K231" s="76"/>
      <c r="L231" s="76"/>
      <c r="M231" s="76"/>
      <c r="N231" s="76"/>
      <c r="O231" s="76"/>
      <c r="P231" s="76"/>
      <c r="Q231" s="76"/>
    </row>
    <row r="232" spans="1:17" ht="15.6">
      <c r="A232" s="45"/>
      <c r="B232" s="54"/>
      <c r="C232" s="52"/>
      <c r="D232" s="47"/>
      <c r="E232" s="47"/>
      <c r="F232" s="55"/>
      <c r="G232" s="57"/>
      <c r="H232" s="57"/>
      <c r="I232" s="38"/>
      <c r="J232" s="76"/>
      <c r="K232" s="76"/>
      <c r="L232" s="76"/>
      <c r="M232" s="76"/>
      <c r="N232" s="76"/>
      <c r="O232" s="76"/>
      <c r="P232" s="76"/>
      <c r="Q232" s="76"/>
    </row>
    <row r="233" spans="1:17" ht="15.6">
      <c r="A233" s="45"/>
      <c r="B233" s="54"/>
      <c r="C233" s="52"/>
      <c r="D233" s="47"/>
      <c r="E233" s="47"/>
      <c r="F233" s="55"/>
      <c r="G233" s="57"/>
      <c r="H233" s="57"/>
      <c r="I233" s="38"/>
      <c r="J233" s="76"/>
      <c r="K233" s="76"/>
      <c r="L233" s="76"/>
      <c r="M233" s="76"/>
      <c r="N233" s="76"/>
      <c r="O233" s="76"/>
      <c r="P233" s="76"/>
      <c r="Q233" s="76"/>
    </row>
    <row r="234" spans="1:17" ht="15.6">
      <c r="A234" s="45"/>
      <c r="B234" s="54"/>
      <c r="C234" s="52"/>
      <c r="D234" s="47"/>
      <c r="E234" s="47"/>
      <c r="F234" s="55"/>
      <c r="G234" s="57"/>
      <c r="H234" s="57"/>
      <c r="I234" s="38"/>
      <c r="J234" s="76"/>
      <c r="K234" s="76"/>
      <c r="L234" s="76"/>
      <c r="M234" s="76"/>
      <c r="N234" s="76"/>
      <c r="O234" s="76"/>
      <c r="P234" s="76"/>
      <c r="Q234" s="76"/>
    </row>
    <row r="235" spans="1:17" ht="15.6">
      <c r="A235" s="45"/>
      <c r="B235" s="54"/>
      <c r="C235" s="52"/>
      <c r="D235" s="47"/>
      <c r="E235" s="47"/>
      <c r="F235" s="55"/>
      <c r="G235" s="57"/>
      <c r="H235" s="57"/>
      <c r="I235" s="38"/>
      <c r="J235" s="76"/>
      <c r="K235" s="76"/>
      <c r="L235" s="76"/>
      <c r="M235" s="76"/>
      <c r="N235" s="76"/>
      <c r="O235" s="76"/>
      <c r="P235" s="76"/>
      <c r="Q235" s="76"/>
    </row>
    <row r="236" spans="1:17" ht="15.6">
      <c r="A236" s="45"/>
      <c r="B236" s="54"/>
      <c r="C236" s="52"/>
      <c r="D236" s="47"/>
      <c r="E236" s="47"/>
      <c r="F236" s="55"/>
      <c r="G236" s="57"/>
      <c r="H236" s="57"/>
      <c r="I236" s="38"/>
      <c r="J236" s="76"/>
      <c r="K236" s="76"/>
      <c r="L236" s="76"/>
      <c r="M236" s="76"/>
      <c r="N236" s="76"/>
      <c r="O236" s="76"/>
      <c r="P236" s="76"/>
      <c r="Q236" s="76"/>
    </row>
    <row r="237" spans="1:17" ht="15.6">
      <c r="A237" s="45"/>
      <c r="B237" s="54"/>
      <c r="C237" s="52"/>
      <c r="D237" s="47"/>
      <c r="E237" s="47"/>
      <c r="F237" s="55"/>
      <c r="G237" s="57"/>
      <c r="H237" s="57"/>
      <c r="I237" s="38"/>
      <c r="J237" s="76"/>
      <c r="K237" s="76"/>
      <c r="L237" s="76"/>
      <c r="M237" s="76"/>
      <c r="N237" s="76"/>
      <c r="O237" s="76"/>
      <c r="P237" s="76"/>
      <c r="Q237" s="76"/>
    </row>
    <row r="238" spans="1:17" ht="15.6">
      <c r="A238" s="45"/>
      <c r="B238" s="54"/>
      <c r="C238" s="52"/>
      <c r="D238" s="47"/>
      <c r="E238" s="47"/>
      <c r="F238" s="55"/>
      <c r="G238" s="57"/>
      <c r="H238" s="57"/>
      <c r="I238" s="38"/>
      <c r="J238" s="76"/>
      <c r="K238" s="76"/>
      <c r="L238" s="76"/>
      <c r="M238" s="76"/>
      <c r="N238" s="76"/>
      <c r="O238" s="76"/>
      <c r="P238" s="76"/>
      <c r="Q238" s="76"/>
    </row>
    <row r="239" spans="1:17" ht="15.6">
      <c r="A239" s="45"/>
      <c r="B239" s="54"/>
      <c r="C239" s="52"/>
      <c r="D239" s="47"/>
      <c r="E239" s="47"/>
      <c r="F239" s="55"/>
      <c r="G239" s="56"/>
      <c r="H239" s="57"/>
      <c r="I239" s="38"/>
      <c r="J239" s="76"/>
      <c r="K239" s="76"/>
      <c r="L239" s="76"/>
      <c r="M239" s="76"/>
      <c r="N239" s="76"/>
      <c r="O239" s="76"/>
      <c r="P239" s="76"/>
      <c r="Q239" s="76"/>
    </row>
    <row r="240" spans="1:17" ht="15.6">
      <c r="A240" s="45"/>
      <c r="B240" s="54"/>
      <c r="C240" s="52"/>
      <c r="D240" s="47"/>
      <c r="E240" s="47"/>
      <c r="F240" s="55"/>
      <c r="G240" s="57"/>
      <c r="H240" s="57"/>
      <c r="I240" s="38"/>
      <c r="J240" s="76"/>
      <c r="K240" s="76"/>
      <c r="L240" s="76"/>
      <c r="M240" s="76"/>
      <c r="N240" s="76"/>
      <c r="O240" s="76"/>
      <c r="P240" s="76"/>
      <c r="Q240" s="76"/>
    </row>
    <row r="241" spans="1:17" ht="15.6">
      <c r="A241" s="45"/>
      <c r="B241" s="54"/>
      <c r="C241" s="52"/>
      <c r="D241" s="47"/>
      <c r="E241" s="47"/>
      <c r="F241" s="55"/>
      <c r="G241" s="57"/>
      <c r="H241" s="57"/>
      <c r="I241" s="38"/>
      <c r="J241" s="76"/>
      <c r="K241" s="76"/>
      <c r="L241" s="76"/>
      <c r="M241" s="76"/>
      <c r="N241" s="76"/>
      <c r="O241" s="76"/>
      <c r="P241" s="76"/>
      <c r="Q241" s="76"/>
    </row>
    <row r="242" spans="1:17" ht="15.6">
      <c r="A242" s="45"/>
      <c r="B242" s="54"/>
      <c r="C242" s="52"/>
      <c r="D242" s="47"/>
      <c r="E242" s="47"/>
      <c r="F242" s="55"/>
      <c r="G242" s="57"/>
      <c r="H242" s="57"/>
      <c r="I242" s="38"/>
      <c r="J242" s="76"/>
      <c r="K242" s="76"/>
      <c r="L242" s="76"/>
      <c r="M242" s="76"/>
      <c r="N242" s="76"/>
      <c r="O242" s="76"/>
      <c r="P242" s="76"/>
      <c r="Q242" s="76"/>
    </row>
    <row r="243" spans="1:17" ht="15.6">
      <c r="A243" s="45"/>
      <c r="B243" s="54"/>
      <c r="C243" s="52"/>
      <c r="D243" s="47"/>
      <c r="E243" s="47"/>
      <c r="F243" s="55"/>
      <c r="G243" s="56"/>
      <c r="H243" s="57"/>
      <c r="I243" s="38"/>
      <c r="J243" s="76"/>
      <c r="K243" s="76"/>
      <c r="L243" s="76"/>
      <c r="M243" s="76"/>
      <c r="N243" s="76"/>
      <c r="O243" s="76"/>
      <c r="P243" s="76"/>
      <c r="Q243" s="76"/>
    </row>
    <row r="244" spans="1:17" ht="14.45">
      <c r="A244" s="117"/>
      <c r="B244" s="117"/>
      <c r="C244" s="42"/>
      <c r="D244" s="42"/>
      <c r="E244" s="42"/>
      <c r="F244" s="42"/>
      <c r="G244" s="42"/>
      <c r="H244" s="44"/>
      <c r="I244" s="38"/>
      <c r="J244" s="76"/>
      <c r="K244" s="76"/>
      <c r="L244" s="76"/>
      <c r="M244" s="76"/>
      <c r="N244" s="76"/>
      <c r="O244" s="76"/>
      <c r="P244" s="76"/>
      <c r="Q244" s="76"/>
    </row>
    <row r="245" spans="1:17" ht="14.45">
      <c r="A245" s="43"/>
      <c r="B245" s="43"/>
      <c r="C245" s="42"/>
      <c r="D245" s="42"/>
      <c r="E245" s="42"/>
      <c r="F245" s="42"/>
      <c r="G245" s="42"/>
      <c r="H245" s="44"/>
      <c r="I245" s="38"/>
      <c r="J245" s="76"/>
      <c r="K245" s="76"/>
      <c r="L245" s="76"/>
      <c r="M245" s="76"/>
      <c r="N245" s="76"/>
      <c r="O245" s="76"/>
      <c r="P245" s="76"/>
      <c r="Q245" s="76"/>
    </row>
    <row r="246" spans="1:17" ht="15.6">
      <c r="A246" s="45"/>
      <c r="B246" s="54"/>
      <c r="C246" s="52"/>
      <c r="D246" s="47"/>
      <c r="E246" s="47"/>
      <c r="F246" s="47"/>
      <c r="G246" s="47"/>
      <c r="H246" s="47"/>
      <c r="I246" s="38"/>
      <c r="J246" s="76"/>
      <c r="K246" s="76"/>
      <c r="L246" s="76"/>
      <c r="M246" s="76"/>
      <c r="N246" s="76"/>
      <c r="O246" s="76"/>
      <c r="P246" s="76"/>
      <c r="Q246" s="76"/>
    </row>
    <row r="247" spans="1:17" ht="15.6">
      <c r="A247" s="45"/>
      <c r="B247" s="54"/>
      <c r="C247" s="52"/>
      <c r="D247" s="47"/>
      <c r="E247" s="47"/>
      <c r="F247" s="47"/>
      <c r="G247" s="47"/>
      <c r="H247" s="47"/>
      <c r="I247" s="38"/>
      <c r="J247" s="76"/>
      <c r="K247" s="76"/>
      <c r="L247" s="76"/>
      <c r="M247" s="76"/>
      <c r="N247" s="76"/>
      <c r="O247" s="76"/>
      <c r="P247" s="76"/>
      <c r="Q247" s="76"/>
    </row>
    <row r="248" spans="1:17" ht="15.6">
      <c r="A248" s="42"/>
      <c r="B248" s="41"/>
      <c r="C248" s="42"/>
      <c r="D248" s="42"/>
      <c r="E248" s="42"/>
      <c r="F248" s="42"/>
      <c r="G248" s="42"/>
      <c r="H248" s="44"/>
      <c r="I248" s="38"/>
      <c r="J248" s="76"/>
      <c r="K248" s="76"/>
      <c r="L248" s="76"/>
      <c r="M248" s="76"/>
      <c r="N248" s="76"/>
      <c r="O248" s="76"/>
      <c r="P248" s="76"/>
      <c r="Q248" s="76"/>
    </row>
    <row r="249" spans="1:17" ht="15.6">
      <c r="A249" s="57"/>
      <c r="B249" s="54"/>
      <c r="C249" s="52"/>
      <c r="D249" s="52"/>
      <c r="E249" s="55"/>
      <c r="F249" s="55"/>
      <c r="G249" s="56"/>
      <c r="H249" s="57"/>
      <c r="I249" s="38"/>
      <c r="J249" s="76"/>
      <c r="K249" s="76"/>
      <c r="L249" s="76"/>
      <c r="M249" s="76"/>
      <c r="N249" s="76"/>
      <c r="O249" s="76"/>
      <c r="P249" s="76"/>
      <c r="Q249" s="76"/>
    </row>
    <row r="250" spans="1:17" ht="15.6">
      <c r="A250" s="57"/>
      <c r="B250" s="54"/>
      <c r="C250" s="52"/>
      <c r="D250" s="52"/>
      <c r="E250" s="55"/>
      <c r="F250" s="55"/>
      <c r="G250" s="56"/>
      <c r="H250" s="57"/>
      <c r="I250" s="38"/>
      <c r="J250" s="76"/>
      <c r="K250" s="76"/>
      <c r="L250" s="76"/>
      <c r="M250" s="76"/>
      <c r="N250" s="76"/>
      <c r="O250" s="76"/>
      <c r="P250" s="76"/>
      <c r="Q250" s="76"/>
    </row>
    <row r="251" spans="1:17" ht="15.6">
      <c r="A251" s="57"/>
      <c r="B251" s="54"/>
      <c r="C251" s="52"/>
      <c r="D251" s="52"/>
      <c r="E251" s="55"/>
      <c r="F251" s="55"/>
      <c r="G251" s="57"/>
      <c r="H251" s="57"/>
      <c r="I251" s="38"/>
      <c r="J251" s="76"/>
      <c r="K251" s="76"/>
      <c r="L251" s="76"/>
      <c r="M251" s="76"/>
      <c r="N251" s="76"/>
      <c r="O251" s="76"/>
      <c r="P251" s="76"/>
      <c r="Q251" s="76"/>
    </row>
    <row r="252" spans="1:17" ht="15.6">
      <c r="A252" s="57"/>
      <c r="B252" s="54"/>
      <c r="C252" s="52"/>
      <c r="D252" s="52"/>
      <c r="E252" s="55"/>
      <c r="F252" s="55"/>
      <c r="G252" s="56"/>
      <c r="H252" s="57"/>
      <c r="I252" s="38"/>
      <c r="J252" s="76"/>
      <c r="K252" s="76"/>
      <c r="L252" s="76"/>
      <c r="M252" s="76"/>
      <c r="N252" s="76"/>
      <c r="O252" s="76"/>
      <c r="P252" s="76"/>
      <c r="Q252" s="76"/>
    </row>
    <row r="253" spans="1:17" ht="15.6">
      <c r="A253" s="57"/>
      <c r="B253" s="54"/>
      <c r="C253" s="52"/>
      <c r="D253" s="52"/>
      <c r="E253" s="55"/>
      <c r="F253" s="55"/>
      <c r="G253" s="57"/>
      <c r="H253" s="57"/>
      <c r="I253" s="38"/>
      <c r="J253" s="76"/>
      <c r="K253" s="76"/>
      <c r="L253" s="76"/>
      <c r="M253" s="76"/>
      <c r="N253" s="76"/>
      <c r="O253" s="76"/>
      <c r="P253" s="76"/>
      <c r="Q253" s="76"/>
    </row>
    <row r="254" spans="1:17" ht="15.6">
      <c r="A254" s="57"/>
      <c r="B254" s="54"/>
      <c r="C254" s="52"/>
      <c r="D254" s="52"/>
      <c r="E254" s="55"/>
      <c r="F254" s="55"/>
      <c r="G254" s="56"/>
      <c r="H254" s="57"/>
      <c r="I254" s="38"/>
      <c r="J254" s="76"/>
      <c r="K254" s="76"/>
      <c r="L254" s="76"/>
      <c r="M254" s="76"/>
      <c r="N254" s="76"/>
      <c r="O254" s="76"/>
      <c r="P254" s="76"/>
      <c r="Q254" s="76"/>
    </row>
    <row r="255" spans="1:17" ht="15.6">
      <c r="A255" s="57"/>
      <c r="B255" s="54"/>
      <c r="C255" s="52"/>
      <c r="D255" s="52"/>
      <c r="E255" s="55"/>
      <c r="F255" s="55"/>
      <c r="G255" s="56"/>
      <c r="H255" s="57"/>
      <c r="I255" s="38"/>
      <c r="J255" s="76"/>
      <c r="K255" s="76"/>
      <c r="L255" s="76"/>
      <c r="M255" s="76"/>
      <c r="N255" s="76"/>
      <c r="O255" s="76"/>
      <c r="P255" s="76"/>
      <c r="Q255" s="76"/>
    </row>
    <row r="256" spans="1:17" ht="15.6">
      <c r="A256" s="44"/>
      <c r="B256" s="41"/>
      <c r="C256" s="42"/>
      <c r="D256" s="44"/>
      <c r="E256" s="44"/>
      <c r="F256" s="44"/>
      <c r="G256" s="56"/>
      <c r="H256" s="56"/>
      <c r="I256" s="38"/>
      <c r="J256" s="76"/>
      <c r="K256" s="76"/>
      <c r="L256" s="76"/>
      <c r="M256" s="76"/>
      <c r="N256" s="76"/>
      <c r="O256" s="76"/>
      <c r="P256" s="76"/>
      <c r="Q256" s="76"/>
    </row>
    <row r="257" spans="14:17">
      <c r="N257" s="76"/>
      <c r="O257" s="76"/>
      <c r="P257" s="76"/>
      <c r="Q257" s="76"/>
    </row>
    <row r="258" spans="14:17">
      <c r="N258" s="76"/>
      <c r="O258" s="76"/>
      <c r="P258" s="76"/>
      <c r="Q258" s="76"/>
    </row>
    <row r="259" spans="14:17">
      <c r="N259" s="76"/>
      <c r="O259" s="76"/>
      <c r="P259" s="76"/>
      <c r="Q259" s="76"/>
    </row>
    <row r="260" spans="14:17">
      <c r="N260" s="76"/>
      <c r="O260" s="76"/>
      <c r="P260" s="76"/>
      <c r="Q260" s="76"/>
    </row>
    <row r="261" spans="14:17">
      <c r="N261" s="76"/>
      <c r="O261" s="76"/>
      <c r="P261" s="76"/>
      <c r="Q261" s="76"/>
    </row>
    <row r="262" spans="14:17">
      <c r="N262" s="76"/>
      <c r="O262" s="76"/>
      <c r="P262" s="76"/>
      <c r="Q262" s="76"/>
    </row>
    <row r="263" spans="14:17">
      <c r="N263" s="76"/>
      <c r="O263" s="76"/>
      <c r="P263" s="76"/>
      <c r="Q263" s="76"/>
    </row>
    <row r="264" spans="14:17">
      <c r="N264" s="76"/>
      <c r="O264" s="76"/>
      <c r="P264" s="76"/>
      <c r="Q264" s="76"/>
    </row>
    <row r="265" spans="14:17">
      <c r="N265" s="76"/>
      <c r="O265" s="76"/>
      <c r="P265" s="76"/>
      <c r="Q265" s="76"/>
    </row>
    <row r="266" spans="14:17">
      <c r="N266" s="76"/>
      <c r="O266" s="76"/>
      <c r="P266" s="76"/>
      <c r="Q266" s="76"/>
    </row>
    <row r="267" spans="14:17">
      <c r="N267" s="76"/>
      <c r="O267" s="76"/>
      <c r="P267" s="76"/>
      <c r="Q267" s="76"/>
    </row>
    <row r="268" spans="14:17">
      <c r="N268" s="76"/>
      <c r="O268" s="76"/>
      <c r="P268" s="76"/>
      <c r="Q268" s="76"/>
    </row>
    <row r="269" spans="14:17">
      <c r="N269" s="76"/>
      <c r="O269" s="76"/>
      <c r="P269" s="76"/>
      <c r="Q269" s="76"/>
    </row>
    <row r="270" spans="14:17">
      <c r="N270" s="76"/>
      <c r="O270" s="76"/>
      <c r="P270" s="76"/>
      <c r="Q270" s="76"/>
    </row>
    <row r="271" spans="14:17">
      <c r="N271" s="76"/>
      <c r="O271" s="76"/>
      <c r="P271" s="76"/>
      <c r="Q271" s="76"/>
    </row>
    <row r="272" spans="14:17">
      <c r="N272" s="76"/>
      <c r="O272" s="76"/>
      <c r="P272" s="76"/>
      <c r="Q272" s="76"/>
    </row>
    <row r="273" spans="14:17">
      <c r="N273" s="76"/>
      <c r="O273" s="76"/>
      <c r="P273" s="76"/>
      <c r="Q273" s="76"/>
    </row>
    <row r="274" spans="14:17">
      <c r="N274" s="76"/>
      <c r="O274" s="76"/>
      <c r="P274" s="76"/>
      <c r="Q274" s="76"/>
    </row>
    <row r="275" spans="14:17">
      <c r="N275" s="76"/>
      <c r="O275" s="76"/>
      <c r="P275" s="76"/>
      <c r="Q275" s="76"/>
    </row>
    <row r="276" spans="14:17">
      <c r="N276" s="76"/>
      <c r="O276" s="76"/>
      <c r="P276" s="76"/>
      <c r="Q276" s="76"/>
    </row>
    <row r="277" spans="14:17">
      <c r="N277" s="76"/>
      <c r="O277" s="76"/>
      <c r="P277" s="76"/>
      <c r="Q277" s="76"/>
    </row>
    <row r="278" spans="14:17">
      <c r="N278" s="76"/>
      <c r="O278" s="76"/>
      <c r="P278" s="76"/>
      <c r="Q278" s="76"/>
    </row>
    <row r="279" spans="14:17">
      <c r="N279" s="76"/>
      <c r="O279" s="76"/>
      <c r="P279" s="76"/>
      <c r="Q279" s="76"/>
    </row>
    <row r="280" spans="14:17">
      <c r="N280" s="76"/>
      <c r="O280" s="76"/>
      <c r="P280" s="76"/>
      <c r="Q280" s="76"/>
    </row>
    <row r="281" spans="14:17">
      <c r="N281" s="76"/>
      <c r="O281" s="76"/>
      <c r="P281" s="76"/>
      <c r="Q281" s="76"/>
    </row>
    <row r="282" spans="14:17">
      <c r="N282" s="76"/>
      <c r="O282" s="76"/>
      <c r="P282" s="76"/>
      <c r="Q282" s="76"/>
    </row>
    <row r="283" spans="14:17">
      <c r="N283" s="76"/>
      <c r="O283" s="76"/>
      <c r="P283" s="76"/>
      <c r="Q283" s="76"/>
    </row>
    <row r="284" spans="14:17">
      <c r="N284" s="76"/>
      <c r="O284" s="76"/>
      <c r="P284" s="76"/>
      <c r="Q284" s="76"/>
    </row>
    <row r="285" spans="14:17">
      <c r="N285" s="76"/>
      <c r="O285" s="76"/>
      <c r="P285" s="76"/>
      <c r="Q285" s="76"/>
    </row>
    <row r="286" spans="14:17">
      <c r="N286" s="76"/>
      <c r="O286" s="76"/>
      <c r="P286" s="76"/>
      <c r="Q286" s="76"/>
    </row>
    <row r="287" spans="14:17">
      <c r="N287" s="76"/>
      <c r="O287" s="76"/>
      <c r="P287" s="76"/>
      <c r="Q287" s="76"/>
    </row>
    <row r="288" spans="14:17">
      <c r="N288" s="76"/>
      <c r="O288" s="76"/>
      <c r="P288" s="76"/>
      <c r="Q288" s="76"/>
    </row>
    <row r="289" spans="14:17">
      <c r="N289" s="76"/>
      <c r="O289" s="76"/>
      <c r="P289" s="76"/>
      <c r="Q289" s="76"/>
    </row>
    <row r="290" spans="14:17">
      <c r="N290" s="76"/>
      <c r="O290" s="76"/>
      <c r="P290" s="76"/>
      <c r="Q290" s="76"/>
    </row>
    <row r="291" spans="14:17">
      <c r="N291" s="76"/>
      <c r="O291" s="76"/>
      <c r="P291" s="76"/>
      <c r="Q291" s="76"/>
    </row>
    <row r="292" spans="14:17">
      <c r="N292" s="76"/>
      <c r="O292" s="76"/>
      <c r="P292" s="76"/>
      <c r="Q292" s="76"/>
    </row>
    <row r="293" spans="14:17">
      <c r="N293" s="76"/>
      <c r="O293" s="76"/>
      <c r="P293" s="76"/>
      <c r="Q293" s="76"/>
    </row>
    <row r="294" spans="14:17">
      <c r="N294" s="76"/>
      <c r="O294" s="76"/>
      <c r="P294" s="76"/>
      <c r="Q294" s="76"/>
    </row>
    <row r="295" spans="14:17">
      <c r="N295" s="76"/>
      <c r="O295" s="76"/>
      <c r="P295" s="76"/>
      <c r="Q295" s="76"/>
    </row>
    <row r="296" spans="14:17">
      <c r="N296" s="76"/>
      <c r="O296" s="76"/>
      <c r="P296" s="76"/>
      <c r="Q296" s="76"/>
    </row>
    <row r="297" spans="14:17">
      <c r="N297" s="76"/>
      <c r="O297" s="76"/>
      <c r="P297" s="76"/>
      <c r="Q297" s="76"/>
    </row>
    <row r="298" spans="14:17">
      <c r="N298" s="76"/>
      <c r="O298" s="76"/>
      <c r="P298" s="76"/>
      <c r="Q298" s="76"/>
    </row>
    <row r="299" spans="14:17">
      <c r="N299" s="76"/>
      <c r="O299" s="76"/>
      <c r="P299" s="76"/>
      <c r="Q299" s="76"/>
    </row>
    <row r="300" spans="14:17">
      <c r="N300" s="76"/>
      <c r="O300" s="76"/>
      <c r="P300" s="76"/>
      <c r="Q300" s="76"/>
    </row>
    <row r="301" spans="14:17">
      <c r="N301" s="76"/>
      <c r="O301" s="76"/>
      <c r="P301" s="76"/>
      <c r="Q301" s="76"/>
    </row>
    <row r="302" spans="14:17">
      <c r="N302" s="76"/>
      <c r="O302" s="76"/>
      <c r="P302" s="76"/>
      <c r="Q302" s="76"/>
    </row>
    <row r="303" spans="14:17">
      <c r="N303" s="76"/>
      <c r="O303" s="76"/>
      <c r="P303" s="76"/>
      <c r="Q303" s="76"/>
    </row>
    <row r="304" spans="14:17">
      <c r="N304" s="76"/>
      <c r="O304" s="76"/>
      <c r="P304" s="76"/>
      <c r="Q304" s="76"/>
    </row>
    <row r="305" spans="14:17">
      <c r="N305" s="76"/>
      <c r="O305" s="76"/>
      <c r="P305" s="76"/>
      <c r="Q305" s="76"/>
    </row>
    <row r="306" spans="14:17">
      <c r="N306" s="76"/>
      <c r="O306" s="76"/>
      <c r="P306" s="76"/>
      <c r="Q306" s="76"/>
    </row>
    <row r="307" spans="14:17">
      <c r="N307" s="76"/>
      <c r="O307" s="76"/>
      <c r="P307" s="76"/>
      <c r="Q307" s="76"/>
    </row>
    <row r="308" spans="14:17">
      <c r="N308" s="76"/>
      <c r="O308" s="76"/>
      <c r="P308" s="76"/>
      <c r="Q308" s="76"/>
    </row>
    <row r="309" spans="14:17">
      <c r="N309" s="76"/>
      <c r="O309" s="76"/>
      <c r="P309" s="76"/>
      <c r="Q309" s="76"/>
    </row>
    <row r="310" spans="14:17">
      <c r="N310" s="76"/>
      <c r="O310" s="76"/>
      <c r="P310" s="76"/>
      <c r="Q310" s="76"/>
    </row>
    <row r="311" spans="14:17">
      <c r="N311" s="76"/>
      <c r="O311" s="76"/>
      <c r="P311" s="76"/>
      <c r="Q311" s="76"/>
    </row>
    <row r="312" spans="14:17">
      <c r="N312" s="76"/>
      <c r="O312" s="76"/>
      <c r="P312" s="76"/>
      <c r="Q312" s="76"/>
    </row>
    <row r="313" spans="14:17">
      <c r="N313" s="76"/>
      <c r="O313" s="76"/>
      <c r="P313" s="76"/>
      <c r="Q313" s="76"/>
    </row>
    <row r="314" spans="14:17">
      <c r="N314" s="76"/>
      <c r="O314" s="76"/>
      <c r="P314" s="76"/>
      <c r="Q314" s="76"/>
    </row>
    <row r="315" spans="14:17">
      <c r="N315" s="76"/>
      <c r="O315" s="76"/>
      <c r="P315" s="76"/>
      <c r="Q315" s="76"/>
    </row>
    <row r="316" spans="14:17">
      <c r="N316" s="76"/>
      <c r="O316" s="76"/>
      <c r="P316" s="76"/>
      <c r="Q316" s="76"/>
    </row>
    <row r="317" spans="14:17">
      <c r="N317" s="76"/>
      <c r="O317" s="76"/>
      <c r="P317" s="76"/>
      <c r="Q317" s="76"/>
    </row>
    <row r="318" spans="14:17">
      <c r="N318" s="76"/>
      <c r="O318" s="76"/>
      <c r="P318" s="76"/>
      <c r="Q318" s="76"/>
    </row>
    <row r="319" spans="14:17">
      <c r="N319" s="76"/>
      <c r="O319" s="76"/>
      <c r="P319" s="76"/>
      <c r="Q319" s="76"/>
    </row>
    <row r="320" spans="14:17">
      <c r="N320" s="76"/>
      <c r="O320" s="76"/>
      <c r="P320" s="76"/>
      <c r="Q320" s="76"/>
    </row>
    <row r="321" spans="14:17">
      <c r="N321" s="76"/>
      <c r="O321" s="76"/>
      <c r="P321" s="76"/>
      <c r="Q321" s="76"/>
    </row>
    <row r="322" spans="14:17">
      <c r="N322" s="76"/>
      <c r="O322" s="76"/>
      <c r="P322" s="76"/>
      <c r="Q322" s="76"/>
    </row>
    <row r="323" spans="14:17">
      <c r="N323" s="76"/>
      <c r="O323" s="76"/>
      <c r="P323" s="76"/>
      <c r="Q323" s="76"/>
    </row>
    <row r="324" spans="14:17">
      <c r="N324" s="76"/>
      <c r="O324" s="76"/>
      <c r="P324" s="76"/>
      <c r="Q324" s="76"/>
    </row>
    <row r="325" spans="14:17">
      <c r="N325" s="76"/>
      <c r="O325" s="76"/>
      <c r="P325" s="76"/>
      <c r="Q325" s="76"/>
    </row>
    <row r="326" spans="14:17">
      <c r="N326" s="76"/>
      <c r="O326" s="76"/>
      <c r="P326" s="76"/>
      <c r="Q326" s="76"/>
    </row>
    <row r="327" spans="14:17">
      <c r="N327" s="76"/>
      <c r="O327" s="76"/>
      <c r="P327" s="76"/>
      <c r="Q327" s="76"/>
    </row>
    <row r="328" spans="14:17">
      <c r="N328" s="76"/>
      <c r="O328" s="76"/>
      <c r="P328" s="76"/>
      <c r="Q328" s="76"/>
    </row>
    <row r="329" spans="14:17">
      <c r="N329" s="76"/>
      <c r="O329" s="76"/>
      <c r="P329" s="76"/>
      <c r="Q329" s="76"/>
    </row>
    <row r="330" spans="14:17">
      <c r="N330" s="76"/>
      <c r="O330" s="76"/>
      <c r="P330" s="76"/>
      <c r="Q330" s="76"/>
    </row>
    <row r="331" spans="14:17">
      <c r="N331" s="76"/>
      <c r="O331" s="76"/>
      <c r="P331" s="76"/>
      <c r="Q331" s="76"/>
    </row>
    <row r="332" spans="14:17">
      <c r="N332" s="76"/>
      <c r="O332" s="76"/>
      <c r="P332" s="76"/>
      <c r="Q332" s="76"/>
    </row>
  </sheetData>
  <mergeCells count="26">
    <mergeCell ref="D5:I5"/>
    <mergeCell ref="B6:C6"/>
    <mergeCell ref="D6:I6"/>
    <mergeCell ref="B2:J2"/>
    <mergeCell ref="B12:J12"/>
    <mergeCell ref="B9:C9"/>
    <mergeCell ref="B5:C5"/>
    <mergeCell ref="B194:H194"/>
    <mergeCell ref="B23:H23"/>
    <mergeCell ref="A24:I25"/>
    <mergeCell ref="F31:F47"/>
    <mergeCell ref="F49:F140"/>
    <mergeCell ref="B172:H172"/>
    <mergeCell ref="B174:J174"/>
    <mergeCell ref="B14:J14"/>
    <mergeCell ref="A16:J16"/>
    <mergeCell ref="A17:J17"/>
    <mergeCell ref="A27:J27"/>
    <mergeCell ref="A28:J28"/>
    <mergeCell ref="A244:B244"/>
    <mergeCell ref="A197:B197"/>
    <mergeCell ref="A203:B203"/>
    <mergeCell ref="A207:B207"/>
    <mergeCell ref="A212:B212"/>
    <mergeCell ref="A226:B226"/>
    <mergeCell ref="A229:B229"/>
  </mergeCells>
  <pageMargins left="0.7" right="0.7" top="0.75" bottom="0.75" header="0.3" footer="0.3"/>
  <pageSetup paperSize="9" scale="60"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7" ma:contentTypeDescription="Create a new document." ma:contentTypeScope="" ma:versionID="31da335ad4a90e4005ac07d0dab1b1db">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508fef232a93980b58148472643292a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Props1.xml><?xml version="1.0" encoding="utf-8"?>
<ds:datastoreItem xmlns:ds="http://schemas.openxmlformats.org/officeDocument/2006/customXml" ds:itemID="{BF2E52A1-AD44-45CF-A127-D9C8974E5EBB}"/>
</file>

<file path=customXml/itemProps2.xml><?xml version="1.0" encoding="utf-8"?>
<ds:datastoreItem xmlns:ds="http://schemas.openxmlformats.org/officeDocument/2006/customXml" ds:itemID="{4F1E5F49-0C49-4FC1-8FC7-502A35BA94C9}"/>
</file>

<file path=customXml/itemProps3.xml><?xml version="1.0" encoding="utf-8"?>
<ds:datastoreItem xmlns:ds="http://schemas.openxmlformats.org/officeDocument/2006/customXml" ds:itemID="{9315CABF-151A-4D55-BFB7-70C33EFACF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Akbarnazim Modan</cp:lastModifiedBy>
  <cp:revision/>
  <dcterms:created xsi:type="dcterms:W3CDTF">2006-09-16T00:00:00Z</dcterms:created>
  <dcterms:modified xsi:type="dcterms:W3CDTF">2023-06-26T14:56:18Z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