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unhcr365.sharepoint.com/teams/psp-fundraisingsupport-FRPROC/Shared Documents/FRPROC/2024/Europe/Denmark/RFP SMS inbound and outbound/"/>
    </mc:Choice>
  </mc:AlternateContent>
  <xr:revisionPtr revIDLastSave="5" documentId="13_ncr:1_{C8D383B4-1121-43E1-8812-CDF02E8877A9}" xr6:coauthVersionLast="47" xr6:coauthVersionMax="47" xr10:uidLastSave="{58CE050C-84A3-4EEB-BD77-48DA5FDE4208}"/>
  <bookViews>
    <workbookView xWindow="-108" yWindow="-108" windowWidth="23256" windowHeight="13896" xr2:uid="{00000000-000D-0000-FFFF-FFFF00000000}"/>
  </bookViews>
  <sheets>
    <sheet name="Financial proposal" sheetId="2" r:id="rId1"/>
    <sheet name="Price breakdown" sheetId="3" r:id="rId2"/>
  </sheets>
  <definedNames>
    <definedName name="_xlnm.Print_Area" localSheetId="0">'Financial proposal'!$A$1:$F$67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6" i="2" l="1"/>
  <c r="B39" i="2"/>
  <c r="B42" i="2"/>
  <c r="B67" i="2"/>
  <c r="D67" i="2"/>
  <c r="C67" i="2"/>
  <c r="D34" i="2"/>
  <c r="C34" i="2"/>
  <c r="B34" i="2"/>
  <c r="D36" i="2"/>
  <c r="C36" i="2"/>
  <c r="C14" i="2"/>
  <c r="C24" i="2"/>
  <c r="E19" i="2"/>
  <c r="D19" i="2"/>
  <c r="C19" i="2"/>
  <c r="D54" i="2"/>
  <c r="C54" i="2"/>
  <c r="B54" i="2"/>
  <c r="C48" i="2"/>
  <c r="D48" i="2"/>
  <c r="B48" i="2"/>
  <c r="C29" i="2" l="1"/>
  <c r="E29" i="2"/>
  <c r="D29" i="2"/>
  <c r="E24" i="2"/>
  <c r="D24" i="2"/>
  <c r="E14" i="2"/>
  <c r="D14" i="2"/>
  <c r="C39" i="2"/>
  <c r="C42" i="2" s="1"/>
  <c r="D39" i="2"/>
  <c r="D42" i="2" s="1"/>
</calcChain>
</file>

<file path=xl/sharedStrings.xml><?xml version="1.0" encoding="utf-8"?>
<sst xmlns="http://schemas.openxmlformats.org/spreadsheetml/2006/main" count="94" uniqueCount="52">
  <si>
    <t>RFP/24/016/DENMARK/PSP</t>
  </si>
  <si>
    <t xml:space="preserve">Company name: </t>
  </si>
  <si>
    <t>Currency of the offer: DKK</t>
  </si>
  <si>
    <t>1. SMS campaign gateway module for both inbound and outbound sms</t>
  </si>
  <si>
    <t>Unit of measure</t>
  </si>
  <si>
    <t>Initial start-up fee</t>
  </si>
  <si>
    <t>Comments (if any)</t>
  </si>
  <si>
    <t>one-off in year 1</t>
  </si>
  <si>
    <t>SMS campaign gateway module fee for shared short codes</t>
  </si>
  <si>
    <t>Volume year 1</t>
  </si>
  <si>
    <t>Volume year 2</t>
  </si>
  <si>
    <t>Volume year 3</t>
  </si>
  <si>
    <t>Year 1</t>
  </si>
  <si>
    <t>Year 2</t>
  </si>
  <si>
    <t>Year 3</t>
  </si>
  <si>
    <t xml:space="preserve">sub-total </t>
  </si>
  <si>
    <t>SMS campaign gateway module fee for unique short codes (UNHCR only)</t>
  </si>
  <si>
    <t>Extra keywords</t>
  </si>
  <si>
    <t>sub-total</t>
  </si>
  <si>
    <t xml:space="preserve">Support, hotline, project management and Salesforce integration </t>
  </si>
  <si>
    <t>2. INBOUND SMS which triggers sms donation</t>
  </si>
  <si>
    <t>Please fill in numbers with this example of 1 overtaxed SMS of 250 DKK</t>
  </si>
  <si>
    <t>Services</t>
  </si>
  <si>
    <t xml:space="preserve">SMS gateway fee in percent </t>
  </si>
  <si>
    <t>SMS gateway in DKK</t>
  </si>
  <si>
    <t>Transaction fee (pr. donation)</t>
  </si>
  <si>
    <t>Price per overtaxed SMS (MT) ex VAT</t>
  </si>
  <si>
    <t>Total cost of 1 overtaxed SMS of 250 DKK</t>
  </si>
  <si>
    <t>Estimated volume</t>
  </si>
  <si>
    <t>3. INBOUND SMS without donation (opt-in, competition, polls)</t>
  </si>
  <si>
    <t>Volume</t>
  </si>
  <si>
    <t>price per sms (160 characters)</t>
  </si>
  <si>
    <t xml:space="preserve">4. OUTBOUND SMS </t>
  </si>
  <si>
    <t>Price per sms (bulk sms)</t>
  </si>
  <si>
    <t>5. Other costs, please specify</t>
  </si>
  <si>
    <t>*4T handles payment for donations https://4t.dk</t>
  </si>
  <si>
    <t>*4T fee is 2.89% as of since July 1, 2021.</t>
  </si>
  <si>
    <t>SUMMARY</t>
  </si>
  <si>
    <t>YEAR 1</t>
  </si>
  <si>
    <t>YEAR 2</t>
  </si>
  <si>
    <t>YEAR 3</t>
  </si>
  <si>
    <t>TOTAL YEARLY COST</t>
  </si>
  <si>
    <t>Please only fill in the cells left in blank and do not amend the rest of the contents. Please provide prices without VAT.</t>
  </si>
  <si>
    <t xml:space="preserve">Volume </t>
  </si>
  <si>
    <t>Monthly module fee</t>
  </si>
  <si>
    <t>Fee per extra keyword</t>
  </si>
  <si>
    <t xml:space="preserve">The below volumes are estimation and cannot be considered as financial commitment. </t>
  </si>
  <si>
    <t>Hourly rate</t>
  </si>
  <si>
    <t>Initial start-up (if any, please provide breakdown)</t>
  </si>
  <si>
    <t xml:space="preserve">4T fixed fee (2.89%)* </t>
  </si>
  <si>
    <t>6. Any discount, please specify</t>
  </si>
  <si>
    <t>please provide breakdown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</si>
</sst>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&quot;kr.&quot;_-;\-* #,##0.00\ &quot;kr.&quot;_-;_-* &quot;-&quot;??\ &quot;kr.&quot;_-;_-@_-"/>
    <numFmt numFmtId="165" formatCode="#,##0.00\ &quot;kr.&quot;"/>
    <numFmt numFmtId="166" formatCode="[$DKK]\ #,##0.00"/>
  </numFmts>
  <fonts count="13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Lato"/>
      <family val="2"/>
    </font>
    <font>
      <b/>
      <sz val="10"/>
      <name val="Lato"/>
      <family val="2"/>
    </font>
    <font>
      <sz val="10"/>
      <color theme="1"/>
      <name val="Lato"/>
      <family val="2"/>
    </font>
    <font>
      <b/>
      <sz val="10"/>
      <color theme="1"/>
      <name val="Lato"/>
      <family val="2"/>
    </font>
    <font>
      <sz val="10"/>
      <color theme="0"/>
      <name val="Lato"/>
      <family val="2"/>
    </font>
    <font>
      <sz val="10"/>
      <name val="Lato"/>
      <family val="2"/>
    </font>
    <font>
      <b/>
      <i/>
      <sz val="10"/>
      <color theme="1"/>
      <name val="Lato"/>
      <family val="2"/>
    </font>
    <font>
      <i/>
      <sz val="9"/>
      <color theme="1"/>
      <name val="Lato"/>
      <family val="2"/>
    </font>
    <font>
      <sz val="10"/>
      <color rgb="FFFF0000"/>
      <name val="Lato"/>
      <family val="2"/>
    </font>
    <font>
      <b/>
      <sz val="10"/>
      <color rgb="FF000000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69">
    <xf numFmtId="0" fontId="0" fillId="0" borderId="0" xfId="0"/>
    <xf numFmtId="0" fontId="4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3" fontId="5" fillId="0" borderId="0" xfId="0" applyNumberFormat="1" applyFont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6" fillId="2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2" borderId="11" xfId="0" applyFont="1" applyFill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166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166" fontId="5" fillId="0" borderId="12" xfId="0" applyNumberFormat="1" applyFont="1" applyBorder="1" applyAlignment="1">
      <alignment horizontal="center" vertical="center"/>
    </xf>
    <xf numFmtId="9" fontId="8" fillId="3" borderId="1" xfId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1" fillId="2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166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166" fontId="4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vertical="center"/>
    </xf>
    <xf numFmtId="0" fontId="6" fillId="2" borderId="18" xfId="0" applyFont="1" applyFill="1" applyBorder="1" applyAlignment="1">
      <alignment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vertical="center"/>
    </xf>
    <xf numFmtId="166" fontId="6" fillId="2" borderId="22" xfId="0" applyNumberFormat="1" applyFont="1" applyFill="1" applyBorder="1" applyAlignment="1">
      <alignment horizontal="center" vertical="center"/>
    </xf>
    <xf numFmtId="166" fontId="6" fillId="2" borderId="23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10" xfId="0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</cellXfs>
  <cellStyles count="4">
    <cellStyle name="Komma 2" xfId="2" xr:uid="{048822D0-D2EC-4AEA-A8BC-B9D1461D2A0F}"/>
    <cellStyle name="Normal" xfId="0" builtinId="0"/>
    <cellStyle name="Percent" xfId="1" builtinId="5"/>
    <cellStyle name="Valuta 2" xfId="3" xr:uid="{5CE2FDCD-39EC-4429-ABB4-D5E55C285CB7}"/>
  </cellStyles>
  <dxfs count="0"/>
  <tableStyles count="0" defaultTableStyle="TableStyleMedium2" defaultPivotStyle="PivotStyleMedium7"/>
  <colors>
    <mruColors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0"/>
  <sheetViews>
    <sheetView tabSelected="1" topLeftCell="A29" zoomScaleNormal="100" zoomScaleSheetLayoutView="70" zoomScalePageLayoutView="70" workbookViewId="0">
      <selection activeCell="B36" sqref="B36"/>
    </sheetView>
  </sheetViews>
  <sheetFormatPr defaultColWidth="8.77734375" defaultRowHeight="13.2" x14ac:dyDescent="0.3"/>
  <cols>
    <col min="1" max="1" width="47.5546875" style="6" bestFit="1" customWidth="1"/>
    <col min="2" max="2" width="19.77734375" style="9" customWidth="1"/>
    <col min="3" max="3" width="18" style="6" customWidth="1"/>
    <col min="4" max="4" width="17.77734375" style="6" customWidth="1"/>
    <col min="5" max="5" width="18.21875" style="6" customWidth="1"/>
    <col min="6" max="6" width="17" style="6" customWidth="1"/>
    <col min="7" max="16384" width="8.77734375" style="6"/>
  </cols>
  <sheetData>
    <row r="1" spans="1:6" x14ac:dyDescent="0.3">
      <c r="A1" s="50" t="s">
        <v>0</v>
      </c>
      <c r="B1" s="50"/>
      <c r="C1" s="50"/>
      <c r="D1" s="50"/>
      <c r="E1" s="50"/>
      <c r="F1" s="50"/>
    </row>
    <row r="2" spans="1:6" x14ac:dyDescent="0.3">
      <c r="A2" s="56" t="s">
        <v>1</v>
      </c>
      <c r="B2" s="56"/>
      <c r="C2" s="56"/>
      <c r="D2" s="56"/>
      <c r="E2" s="56"/>
      <c r="F2" s="56"/>
    </row>
    <row r="3" spans="1:6" x14ac:dyDescent="0.3">
      <c r="A3" s="57" t="s">
        <v>2</v>
      </c>
      <c r="B3" s="57"/>
      <c r="C3" s="57"/>
      <c r="D3" s="57"/>
      <c r="E3" s="57"/>
      <c r="F3" s="57"/>
    </row>
    <row r="4" spans="1:6" x14ac:dyDescent="0.3">
      <c r="A4" s="61" t="s">
        <v>42</v>
      </c>
      <c r="B4" s="62"/>
      <c r="C4" s="62"/>
      <c r="D4" s="62"/>
      <c r="E4" s="62"/>
      <c r="F4" s="63"/>
    </row>
    <row r="5" spans="1:6" x14ac:dyDescent="0.3">
      <c r="A5" s="61" t="s">
        <v>46</v>
      </c>
      <c r="B5" s="62"/>
      <c r="C5" s="62"/>
      <c r="D5" s="62"/>
      <c r="E5" s="62"/>
      <c r="F5" s="63"/>
    </row>
    <row r="6" spans="1:6" x14ac:dyDescent="0.3">
      <c r="B6" s="6"/>
    </row>
    <row r="7" spans="1:6" x14ac:dyDescent="0.3">
      <c r="A7" s="50" t="s">
        <v>3</v>
      </c>
      <c r="B7" s="50"/>
      <c r="C7" s="50"/>
      <c r="D7" s="50"/>
      <c r="E7" s="50"/>
      <c r="F7" s="50"/>
    </row>
    <row r="8" spans="1:6" ht="14.55" customHeight="1" x14ac:dyDescent="0.3">
      <c r="A8" s="50" t="s">
        <v>48</v>
      </c>
      <c r="B8" s="35" t="s">
        <v>4</v>
      </c>
      <c r="C8" s="35" t="s">
        <v>5</v>
      </c>
      <c r="D8" s="35" t="s">
        <v>6</v>
      </c>
    </row>
    <row r="9" spans="1:6" x14ac:dyDescent="0.3">
      <c r="A9" s="50"/>
      <c r="B9" s="35" t="s">
        <v>7</v>
      </c>
      <c r="C9" s="36">
        <v>0</v>
      </c>
      <c r="D9" s="7"/>
    </row>
    <row r="10" spans="1:6" x14ac:dyDescent="0.3">
      <c r="B10" s="6"/>
    </row>
    <row r="11" spans="1:6" ht="14.55" customHeight="1" x14ac:dyDescent="0.3">
      <c r="A11" s="50" t="s">
        <v>8</v>
      </c>
      <c r="B11" s="35"/>
      <c r="C11" s="35" t="s">
        <v>12</v>
      </c>
      <c r="D11" s="35" t="s">
        <v>13</v>
      </c>
      <c r="E11" s="35" t="s">
        <v>14</v>
      </c>
    </row>
    <row r="12" spans="1:6" x14ac:dyDescent="0.3">
      <c r="A12" s="50"/>
      <c r="B12" s="35" t="s">
        <v>43</v>
      </c>
      <c r="C12" s="35">
        <v>12</v>
      </c>
      <c r="D12" s="35">
        <v>12</v>
      </c>
      <c r="E12" s="35">
        <v>12</v>
      </c>
      <c r="F12" s="35" t="s">
        <v>6</v>
      </c>
    </row>
    <row r="13" spans="1:6" x14ac:dyDescent="0.3">
      <c r="A13" s="50"/>
      <c r="B13" s="35" t="s">
        <v>44</v>
      </c>
      <c r="C13" s="16">
        <v>0</v>
      </c>
      <c r="D13" s="16">
        <v>0</v>
      </c>
      <c r="E13" s="16">
        <v>0</v>
      </c>
      <c r="F13" s="32"/>
    </row>
    <row r="14" spans="1:6" x14ac:dyDescent="0.3">
      <c r="A14" s="58" t="s">
        <v>15</v>
      </c>
      <c r="B14" s="58"/>
      <c r="C14" s="17">
        <f>C12*C13</f>
        <v>0</v>
      </c>
      <c r="D14" s="17">
        <f>D12*D13</f>
        <v>0</v>
      </c>
      <c r="E14" s="17">
        <f>E12*E13</f>
        <v>0</v>
      </c>
    </row>
    <row r="15" spans="1:6" x14ac:dyDescent="0.3">
      <c r="B15" s="6"/>
    </row>
    <row r="16" spans="1:6" x14ac:dyDescent="0.3">
      <c r="A16" s="64" t="s">
        <v>16</v>
      </c>
      <c r="B16" s="5"/>
      <c r="C16" s="35" t="s">
        <v>12</v>
      </c>
      <c r="D16" s="35" t="s">
        <v>13</v>
      </c>
      <c r="E16" s="35" t="s">
        <v>14</v>
      </c>
      <c r="F16" s="30"/>
    </row>
    <row r="17" spans="1:6" x14ac:dyDescent="0.3">
      <c r="A17" s="65"/>
      <c r="B17" s="35" t="s">
        <v>43</v>
      </c>
      <c r="C17" s="3">
        <v>12</v>
      </c>
      <c r="D17" s="3">
        <v>12</v>
      </c>
      <c r="E17" s="5">
        <v>12</v>
      </c>
      <c r="F17" s="35" t="s">
        <v>6</v>
      </c>
    </row>
    <row r="18" spans="1:6" x14ac:dyDescent="0.3">
      <c r="A18" s="66"/>
      <c r="B18" s="35" t="s">
        <v>44</v>
      </c>
      <c r="C18" s="31">
        <v>0</v>
      </c>
      <c r="D18" s="31">
        <v>0</v>
      </c>
      <c r="E18" s="31">
        <v>0</v>
      </c>
      <c r="F18" s="32"/>
    </row>
    <row r="19" spans="1:6" x14ac:dyDescent="0.3">
      <c r="A19" s="58" t="s">
        <v>15</v>
      </c>
      <c r="B19" s="59"/>
      <c r="C19" s="33">
        <f>C17*C18</f>
        <v>0</v>
      </c>
      <c r="D19" s="33">
        <f>D17*D18</f>
        <v>0</v>
      </c>
      <c r="E19" s="33">
        <f>E17*E18</f>
        <v>0</v>
      </c>
      <c r="F19" s="30"/>
    </row>
    <row r="20" spans="1:6" x14ac:dyDescent="0.3">
      <c r="B20" s="6"/>
    </row>
    <row r="21" spans="1:6" x14ac:dyDescent="0.3">
      <c r="A21" s="60" t="s">
        <v>17</v>
      </c>
      <c r="B21" s="15"/>
      <c r="C21" s="35" t="s">
        <v>12</v>
      </c>
      <c r="D21" s="35" t="s">
        <v>13</v>
      </c>
      <c r="E21" s="35" t="s">
        <v>14</v>
      </c>
    </row>
    <row r="22" spans="1:6" x14ac:dyDescent="0.3">
      <c r="A22" s="50"/>
      <c r="B22" s="4" t="s">
        <v>30</v>
      </c>
      <c r="C22" s="3">
        <v>30</v>
      </c>
      <c r="D22" s="3">
        <v>30</v>
      </c>
      <c r="E22" s="5">
        <v>30</v>
      </c>
      <c r="F22" s="35" t="s">
        <v>6</v>
      </c>
    </row>
    <row r="23" spans="1:6" ht="26.4" x14ac:dyDescent="0.3">
      <c r="A23" s="50"/>
      <c r="B23" s="37" t="s">
        <v>45</v>
      </c>
      <c r="C23" s="16">
        <v>0</v>
      </c>
      <c r="D23" s="16">
        <v>0</v>
      </c>
      <c r="E23" s="16">
        <v>0</v>
      </c>
      <c r="F23" s="32"/>
    </row>
    <row r="24" spans="1:6" x14ac:dyDescent="0.3">
      <c r="A24" s="58" t="s">
        <v>18</v>
      </c>
      <c r="B24" s="59"/>
      <c r="C24" s="17">
        <f>C22*C23</f>
        <v>0</v>
      </c>
      <c r="D24" s="17">
        <f>D22*D23</f>
        <v>0</v>
      </c>
      <c r="E24" s="17">
        <f>E22*E23</f>
        <v>0</v>
      </c>
    </row>
    <row r="25" spans="1:6" x14ac:dyDescent="0.3">
      <c r="B25" s="6"/>
    </row>
    <row r="26" spans="1:6" ht="14.55" customHeight="1" x14ac:dyDescent="0.3">
      <c r="A26" s="67" t="s">
        <v>19</v>
      </c>
      <c r="B26" s="15"/>
      <c r="C26" s="35" t="s">
        <v>12</v>
      </c>
      <c r="D26" s="35" t="s">
        <v>13</v>
      </c>
      <c r="E26" s="35" t="s">
        <v>14</v>
      </c>
    </row>
    <row r="27" spans="1:6" x14ac:dyDescent="0.3">
      <c r="A27" s="67"/>
      <c r="B27" s="4" t="s">
        <v>30</v>
      </c>
      <c r="C27" s="3">
        <v>75</v>
      </c>
      <c r="D27" s="3">
        <v>75</v>
      </c>
      <c r="E27" s="5">
        <v>75</v>
      </c>
      <c r="F27" s="35" t="s">
        <v>6</v>
      </c>
    </row>
    <row r="28" spans="1:6" ht="12.6" customHeight="1" x14ac:dyDescent="0.3">
      <c r="A28" s="68"/>
      <c r="B28" s="35" t="s">
        <v>47</v>
      </c>
      <c r="C28" s="16">
        <v>0</v>
      </c>
      <c r="D28" s="16">
        <v>0</v>
      </c>
      <c r="E28" s="16">
        <v>0</v>
      </c>
      <c r="F28" s="32"/>
    </row>
    <row r="29" spans="1:6" x14ac:dyDescent="0.3">
      <c r="A29" s="59" t="s">
        <v>18</v>
      </c>
      <c r="B29" s="58"/>
      <c r="C29" s="17">
        <f>C27*C28</f>
        <v>0</v>
      </c>
      <c r="D29" s="17">
        <f>D27*D28</f>
        <v>0</v>
      </c>
      <c r="E29" s="17">
        <f>E27*E28</f>
        <v>0</v>
      </c>
    </row>
    <row r="30" spans="1:6" x14ac:dyDescent="0.3">
      <c r="A30" s="18"/>
      <c r="B30" s="19"/>
      <c r="C30" s="20"/>
      <c r="D30" s="20"/>
      <c r="E30" s="22"/>
    </row>
    <row r="31" spans="1:6" x14ac:dyDescent="0.3">
      <c r="A31" s="50" t="s">
        <v>20</v>
      </c>
      <c r="B31" s="50"/>
      <c r="C31" s="50"/>
      <c r="D31" s="50"/>
      <c r="E31" s="50"/>
    </row>
    <row r="32" spans="1:6" x14ac:dyDescent="0.3">
      <c r="A32" s="53" t="s">
        <v>21</v>
      </c>
      <c r="B32" s="54"/>
      <c r="C32" s="54"/>
      <c r="D32" s="54"/>
      <c r="E32" s="55"/>
    </row>
    <row r="33" spans="1:7" x14ac:dyDescent="0.3">
      <c r="A33" s="11" t="s">
        <v>22</v>
      </c>
      <c r="B33" s="35" t="s">
        <v>12</v>
      </c>
      <c r="C33" s="35" t="s">
        <v>13</v>
      </c>
      <c r="D33" s="35" t="s">
        <v>14</v>
      </c>
      <c r="E33" s="5" t="s">
        <v>6</v>
      </c>
      <c r="G33" s="21">
        <v>250</v>
      </c>
    </row>
    <row r="34" spans="1:7" x14ac:dyDescent="0.3">
      <c r="A34" s="1" t="s">
        <v>49</v>
      </c>
      <c r="B34" s="34">
        <f>(250/100)*2.89</f>
        <v>7.2250000000000005</v>
      </c>
      <c r="C34" s="34">
        <f>(250/100)*2.89</f>
        <v>7.2250000000000005</v>
      </c>
      <c r="D34" s="34">
        <f>(250/100)*2.89</f>
        <v>7.2250000000000005</v>
      </c>
      <c r="E34" s="29"/>
    </row>
    <row r="35" spans="1:7" x14ac:dyDescent="0.3">
      <c r="A35" s="2" t="s">
        <v>23</v>
      </c>
      <c r="B35" s="23">
        <v>0</v>
      </c>
      <c r="C35" s="23">
        <v>0</v>
      </c>
      <c r="D35" s="23">
        <v>0</v>
      </c>
      <c r="E35" s="7"/>
    </row>
    <row r="36" spans="1:7" x14ac:dyDescent="0.3">
      <c r="A36" s="1" t="s">
        <v>24</v>
      </c>
      <c r="B36" s="17">
        <f>250*B35</f>
        <v>0</v>
      </c>
      <c r="C36" s="17">
        <f>250*C35</f>
        <v>0</v>
      </c>
      <c r="D36" s="17">
        <f>250*D35</f>
        <v>0</v>
      </c>
      <c r="E36" s="8"/>
      <c r="G36" s="38"/>
    </row>
    <row r="37" spans="1:7" x14ac:dyDescent="0.3">
      <c r="A37" s="2" t="s">
        <v>25</v>
      </c>
      <c r="B37" s="16">
        <v>0</v>
      </c>
      <c r="C37" s="16">
        <v>0</v>
      </c>
      <c r="D37" s="16">
        <v>0</v>
      </c>
      <c r="E37" s="7"/>
    </row>
    <row r="38" spans="1:7" x14ac:dyDescent="0.3">
      <c r="A38" s="2" t="s">
        <v>26</v>
      </c>
      <c r="B38" s="16">
        <v>0</v>
      </c>
      <c r="C38" s="16">
        <v>0</v>
      </c>
      <c r="D38" s="16">
        <v>0</v>
      </c>
      <c r="E38" s="7"/>
    </row>
    <row r="39" spans="1:7" x14ac:dyDescent="0.3">
      <c r="A39" s="1" t="s">
        <v>27</v>
      </c>
      <c r="B39" s="17">
        <f>B34+B36+B37+B38</f>
        <v>7.2250000000000005</v>
      </c>
      <c r="C39" s="17">
        <f t="shared" ref="C39:D39" si="0">C34+C36+C37+C38</f>
        <v>7.2250000000000005</v>
      </c>
      <c r="D39" s="17">
        <f t="shared" si="0"/>
        <v>7.2250000000000005</v>
      </c>
      <c r="E39" s="8"/>
    </row>
    <row r="40" spans="1:7" ht="14.55" customHeight="1" x14ac:dyDescent="0.3">
      <c r="A40" s="48" t="s">
        <v>28</v>
      </c>
      <c r="B40" s="5" t="s">
        <v>9</v>
      </c>
      <c r="C40" s="5" t="s">
        <v>10</v>
      </c>
      <c r="D40" s="5" t="s">
        <v>11</v>
      </c>
      <c r="E40" s="8"/>
    </row>
    <row r="41" spans="1:7" x14ac:dyDescent="0.3">
      <c r="A41" s="49"/>
      <c r="B41" s="24">
        <v>24000</v>
      </c>
      <c r="C41" s="24">
        <v>44400</v>
      </c>
      <c r="D41" s="25">
        <v>82140</v>
      </c>
      <c r="E41" s="8"/>
    </row>
    <row r="42" spans="1:7" x14ac:dyDescent="0.3">
      <c r="A42" s="27" t="s">
        <v>18</v>
      </c>
      <c r="B42" s="17">
        <f>B39*B41</f>
        <v>173400</v>
      </c>
      <c r="C42" s="17">
        <f>C41*C39</f>
        <v>320790</v>
      </c>
      <c r="D42" s="17">
        <f>D41*D39</f>
        <v>593461.5</v>
      </c>
      <c r="E42" s="8"/>
    </row>
    <row r="43" spans="1:7" x14ac:dyDescent="0.3">
      <c r="B43" s="6"/>
    </row>
    <row r="44" spans="1:7" ht="12.6" customHeight="1" x14ac:dyDescent="0.3">
      <c r="A44" s="50" t="s">
        <v>29</v>
      </c>
      <c r="B44" s="50"/>
      <c r="C44" s="50"/>
      <c r="D44" s="50"/>
      <c r="E44" s="50"/>
    </row>
    <row r="45" spans="1:7" s="10" customFormat="1" x14ac:dyDescent="0.3">
      <c r="A45" s="51" t="s">
        <v>30</v>
      </c>
      <c r="B45" s="35" t="s">
        <v>12</v>
      </c>
      <c r="C45" s="35" t="s">
        <v>13</v>
      </c>
      <c r="D45" s="35" t="s">
        <v>14</v>
      </c>
      <c r="E45" s="5" t="s">
        <v>6</v>
      </c>
    </row>
    <row r="46" spans="1:7" x14ac:dyDescent="0.3">
      <c r="A46" s="52"/>
      <c r="B46" s="26">
        <v>18000</v>
      </c>
      <c r="C46" s="26">
        <v>27000</v>
      </c>
      <c r="D46" s="26">
        <v>40500</v>
      </c>
      <c r="E46" s="8"/>
    </row>
    <row r="47" spans="1:7" x14ac:dyDescent="0.3">
      <c r="A47" s="11" t="s">
        <v>31</v>
      </c>
      <c r="B47" s="16">
        <v>0</v>
      </c>
      <c r="C47" s="16">
        <v>0</v>
      </c>
      <c r="D47" s="16">
        <v>0</v>
      </c>
      <c r="E47" s="7"/>
    </row>
    <row r="48" spans="1:7" x14ac:dyDescent="0.3">
      <c r="A48" s="27" t="s">
        <v>18</v>
      </c>
      <c r="B48" s="17">
        <f>B46*B47</f>
        <v>0</v>
      </c>
      <c r="C48" s="17">
        <f t="shared" ref="C48:D48" si="1">C46*C47</f>
        <v>0</v>
      </c>
      <c r="D48" s="17">
        <f t="shared" si="1"/>
        <v>0</v>
      </c>
      <c r="E48" s="8"/>
    </row>
    <row r="49" spans="1:5" x14ac:dyDescent="0.3">
      <c r="B49" s="6"/>
    </row>
    <row r="50" spans="1:5" x14ac:dyDescent="0.3">
      <c r="A50" s="53" t="s">
        <v>32</v>
      </c>
      <c r="B50" s="54"/>
      <c r="C50" s="54"/>
      <c r="D50" s="54"/>
      <c r="E50" s="55"/>
    </row>
    <row r="51" spans="1:5" s="10" customFormat="1" x14ac:dyDescent="0.3">
      <c r="A51" s="51" t="s">
        <v>30</v>
      </c>
      <c r="B51" s="35" t="s">
        <v>12</v>
      </c>
      <c r="C51" s="35" t="s">
        <v>13</v>
      </c>
      <c r="D51" s="35" t="s">
        <v>14</v>
      </c>
      <c r="E51" s="5" t="s">
        <v>6</v>
      </c>
    </row>
    <row r="52" spans="1:5" x14ac:dyDescent="0.3">
      <c r="A52" s="52"/>
      <c r="B52" s="26">
        <v>1100000</v>
      </c>
      <c r="C52" s="26">
        <v>1400000</v>
      </c>
      <c r="D52" s="26">
        <v>1850000</v>
      </c>
      <c r="E52" s="8"/>
    </row>
    <row r="53" spans="1:5" s="13" customFormat="1" ht="15" x14ac:dyDescent="0.3">
      <c r="A53" s="11" t="s">
        <v>33</v>
      </c>
      <c r="B53" s="16">
        <v>0</v>
      </c>
      <c r="C53" s="16">
        <v>0</v>
      </c>
      <c r="D53" s="16">
        <v>0</v>
      </c>
      <c r="E53" s="12"/>
    </row>
    <row r="54" spans="1:5" x14ac:dyDescent="0.3">
      <c r="A54" s="27" t="s">
        <v>18</v>
      </c>
      <c r="B54" s="17">
        <f>B52*B53</f>
        <v>0</v>
      </c>
      <c r="C54" s="17">
        <f t="shared" ref="C54" si="2">C52*C53</f>
        <v>0</v>
      </c>
      <c r="D54" s="17">
        <f t="shared" ref="D54" si="3">D52*D53</f>
        <v>0</v>
      </c>
      <c r="E54" s="8"/>
    </row>
    <row r="55" spans="1:5" x14ac:dyDescent="0.3">
      <c r="B55" s="6"/>
    </row>
    <row r="56" spans="1:5" x14ac:dyDescent="0.3">
      <c r="A56" s="45" t="s">
        <v>34</v>
      </c>
      <c r="B56" s="45"/>
      <c r="C56" s="45"/>
      <c r="D56" s="45"/>
      <c r="E56" s="14"/>
    </row>
    <row r="57" spans="1:5" ht="14.55" customHeight="1" x14ac:dyDescent="0.3">
      <c r="A57" s="46" t="s">
        <v>51</v>
      </c>
      <c r="B57" s="35" t="s">
        <v>12</v>
      </c>
      <c r="C57" s="35" t="s">
        <v>13</v>
      </c>
      <c r="D57" s="35" t="s">
        <v>14</v>
      </c>
      <c r="E57" s="14"/>
    </row>
    <row r="58" spans="1:5" x14ac:dyDescent="0.3">
      <c r="A58" s="47"/>
      <c r="B58" s="16">
        <v>0</v>
      </c>
      <c r="C58" s="16">
        <v>0</v>
      </c>
      <c r="D58" s="16">
        <v>0</v>
      </c>
      <c r="E58" s="14"/>
    </row>
    <row r="59" spans="1:5" x14ac:dyDescent="0.3">
      <c r="B59" s="6"/>
      <c r="E59" s="14"/>
    </row>
    <row r="60" spans="1:5" x14ac:dyDescent="0.3">
      <c r="A60" s="45" t="s">
        <v>50</v>
      </c>
      <c r="B60" s="45"/>
      <c r="C60" s="45"/>
      <c r="D60" s="45"/>
      <c r="E60" s="14"/>
    </row>
    <row r="61" spans="1:5" ht="14.55" customHeight="1" x14ac:dyDescent="0.3">
      <c r="A61" s="46" t="s">
        <v>51</v>
      </c>
      <c r="B61" s="35" t="s">
        <v>12</v>
      </c>
      <c r="C61" s="35" t="s">
        <v>13</v>
      </c>
      <c r="D61" s="35" t="s">
        <v>14</v>
      </c>
      <c r="E61" s="14"/>
    </row>
    <row r="62" spans="1:5" x14ac:dyDescent="0.3">
      <c r="A62" s="47"/>
      <c r="B62" s="16">
        <v>0</v>
      </c>
      <c r="C62" s="16">
        <v>0</v>
      </c>
      <c r="D62" s="16">
        <v>0</v>
      </c>
      <c r="E62" s="14"/>
    </row>
    <row r="63" spans="1:5" x14ac:dyDescent="0.3">
      <c r="A63" s="14"/>
      <c r="B63" s="14"/>
      <c r="C63" s="14"/>
      <c r="D63" s="14"/>
    </row>
    <row r="64" spans="1:5" x14ac:dyDescent="0.3">
      <c r="A64" s="28" t="s">
        <v>35</v>
      </c>
      <c r="B64" s="6"/>
    </row>
    <row r="65" spans="1:4" ht="13.8" thickBot="1" x14ac:dyDescent="0.35">
      <c r="A65" s="28" t="s">
        <v>36</v>
      </c>
      <c r="B65" s="6"/>
    </row>
    <row r="66" spans="1:4" x14ac:dyDescent="0.3">
      <c r="A66" s="39" t="s">
        <v>37</v>
      </c>
      <c r="B66" s="40" t="s">
        <v>38</v>
      </c>
      <c r="C66" s="40" t="s">
        <v>39</v>
      </c>
      <c r="D66" s="41" t="s">
        <v>40</v>
      </c>
    </row>
    <row r="67" spans="1:4" ht="13.8" thickBot="1" x14ac:dyDescent="0.35">
      <c r="A67" s="42" t="s">
        <v>41</v>
      </c>
      <c r="B67" s="43">
        <f>(C9+C14+C24+C29+B42+B48+B54+B58+C19)-B62</f>
        <v>173400</v>
      </c>
      <c r="C67" s="43">
        <f>(D14+D24+D29+C42+C48+C54+C58+D19)-C62</f>
        <v>320790</v>
      </c>
      <c r="D67" s="44">
        <f>(E14+E24+E29+D42+D48+D54+D58+E19)-D62</f>
        <v>593461.5</v>
      </c>
    </row>
    <row r="68" spans="1:4" x14ac:dyDescent="0.3">
      <c r="B68" s="6"/>
    </row>
    <row r="69" spans="1:4" x14ac:dyDescent="0.3">
      <c r="B69" s="6"/>
    </row>
    <row r="70" spans="1:4" x14ac:dyDescent="0.3">
      <c r="B70" s="6"/>
    </row>
  </sheetData>
  <mergeCells count="26">
    <mergeCell ref="A24:B24"/>
    <mergeCell ref="A21:A23"/>
    <mergeCell ref="A4:F4"/>
    <mergeCell ref="A5:F5"/>
    <mergeCell ref="A32:E32"/>
    <mergeCell ref="A31:E31"/>
    <mergeCell ref="A14:B14"/>
    <mergeCell ref="A11:A13"/>
    <mergeCell ref="A16:A18"/>
    <mergeCell ref="A19:B19"/>
    <mergeCell ref="A29:B29"/>
    <mergeCell ref="A26:A28"/>
    <mergeCell ref="A1:F1"/>
    <mergeCell ref="A2:F2"/>
    <mergeCell ref="A3:F3"/>
    <mergeCell ref="A7:F7"/>
    <mergeCell ref="A8:A9"/>
    <mergeCell ref="A60:D60"/>
    <mergeCell ref="A57:A58"/>
    <mergeCell ref="A61:A62"/>
    <mergeCell ref="A56:D56"/>
    <mergeCell ref="A40:A41"/>
    <mergeCell ref="A44:E44"/>
    <mergeCell ref="A45:A46"/>
    <mergeCell ref="A50:E50"/>
    <mergeCell ref="A51:A52"/>
  </mergeCells>
  <phoneticPr fontId="1" type="noConversion"/>
  <printOptions horizontalCentered="1"/>
  <pageMargins left="0.70866141732283505" right="0.70866141732283505" top="0.74803149606299202" bottom="0.74803149606299202" header="0.31496062992126" footer="0.31496062992126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2CBC3-BCF5-4AF5-8C3E-AB875EBE7FA8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D651C2EACEC542972B5AF19A1B0722" ma:contentTypeVersion="18" ma:contentTypeDescription="Create a new document." ma:contentTypeScope="" ma:versionID="d342b8fd8da2b38653202039dfc10564">
  <xsd:schema xmlns:xsd="http://www.w3.org/2001/XMLSchema" xmlns:xs="http://www.w3.org/2001/XMLSchema" xmlns:p="http://schemas.microsoft.com/office/2006/metadata/properties" xmlns:ns2="0e956ad3-921e-4601-9747-2e76e2dc41b1" xmlns:ns3="716d860e-74a1-4ffb-914d-e95c6599e525" targetNamespace="http://schemas.microsoft.com/office/2006/metadata/properties" ma:root="true" ma:fieldsID="94d1eb238be1d14bc557b9166ef20c4f" ns2:_="" ns3:_="">
    <xsd:import namespace="0e956ad3-921e-4601-9747-2e76e2dc41b1"/>
    <xsd:import namespace="716d860e-74a1-4ffb-914d-e95c6599e5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56ad3-921e-4601-9747-2e76e2dc41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6d860e-74a1-4ffb-914d-e95c6599e52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dd8f571-c2e1-4dde-a753-fb95dd986e8d}" ma:internalName="TaxCatchAll" ma:showField="CatchAllData" ma:web="716d860e-74a1-4ffb-914d-e95c6599e52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e956ad3-921e-4601-9747-2e76e2dc41b1">
      <Terms xmlns="http://schemas.microsoft.com/office/infopath/2007/PartnerControls"/>
    </lcf76f155ced4ddcb4097134ff3c332f>
    <TaxCatchAll xmlns="716d860e-74a1-4ffb-914d-e95c6599e52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D2D846-ED8A-42C0-8735-CB4E5A9077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956ad3-921e-4601-9747-2e76e2dc41b1"/>
    <ds:schemaRef ds:uri="716d860e-74a1-4ffb-914d-e95c6599e5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8E1989-1F2F-4A91-8E63-0C08C6062980}">
  <ds:schemaRefs>
    <ds:schemaRef ds:uri="http://schemas.microsoft.com/office/2006/metadata/properties"/>
    <ds:schemaRef ds:uri="http://schemas.microsoft.com/office/infopath/2007/PartnerControls"/>
    <ds:schemaRef ds:uri="0e956ad3-921e-4601-9747-2e76e2dc41b1"/>
    <ds:schemaRef ds:uri="716d860e-74a1-4ffb-914d-e95c6599e525"/>
  </ds:schemaRefs>
</ds:datastoreItem>
</file>

<file path=customXml/itemProps3.xml><?xml version="1.0" encoding="utf-8"?>
<ds:datastoreItem xmlns:ds="http://schemas.openxmlformats.org/officeDocument/2006/customXml" ds:itemID="{26EC88E1-4727-4F1F-BCAD-2799629FC0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proposal</vt:lpstr>
      <vt:lpstr>Price breakdown</vt:lpstr>
      <vt:lpstr>'Financial proposal'!Print_Area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Sandro</dc:creator>
  <cp:keywords/>
  <dc:description/>
  <cp:lastModifiedBy>Erika Celi</cp:lastModifiedBy>
  <cp:revision/>
  <cp:lastPrinted>2024-09-30T11:49:42Z</cp:lastPrinted>
  <dcterms:created xsi:type="dcterms:W3CDTF">2012-02-04T16:41:58Z</dcterms:created>
  <dcterms:modified xsi:type="dcterms:W3CDTF">2024-10-01T20:28:48Z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0x010100CAD651C2EACEC542972B5AF19A1B0722</vt:lpwstr>
  </property>
  <property fmtid="{D5CDD505-2E9C-101B-9397-08002B2CF9AE}" pid="3" name="MediaServiceImageTags">
    <vt:lpwstr/>
  </property>
</Properties>
</file>