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unhcr365.sharepoint.com/teams/apac-pakis-SUP/Shared Documents/SUPPLY CHAIN/Supply Chain 2023/05. RFQ-ITB-RFP/RFP/RFP-23-023 FA for Solar equipment/Draft Tender Documents/"/>
    </mc:Choice>
  </mc:AlternateContent>
  <xr:revisionPtr revIDLastSave="0" documentId="8_{E7D1CF2A-F8B8-4267-BAC1-B825436AF05F}" xr6:coauthVersionLast="47" xr6:coauthVersionMax="47" xr10:uidLastSave="{00000000-0000-0000-0000-000000000000}"/>
  <bookViews>
    <workbookView xWindow="-120" yWindow="-120" windowWidth="29040" windowHeight="15840" tabRatio="386" xr2:uid="{00000000-000D-0000-FFFF-FFFF00000000}"/>
  </bookViews>
  <sheets>
    <sheet name="Sheet-1" sheetId="2" r:id="rId1"/>
  </sheets>
  <definedNames>
    <definedName name="_xlnm.Print_Area" localSheetId="0">'Sheet-1'!$A$1:$T$39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2" l="1"/>
  <c r="T16" i="2" s="1"/>
  <c r="F16" i="2"/>
  <c r="K16" i="2" s="1"/>
  <c r="O17" i="2"/>
  <c r="R17" i="2" s="1"/>
  <c r="O15" i="2"/>
  <c r="T15" i="2" s="1"/>
  <c r="O14" i="2"/>
  <c r="R14" i="2" s="1"/>
  <c r="O12" i="2"/>
  <c r="T12" i="2" s="1"/>
  <c r="O11" i="2"/>
  <c r="R11" i="2" s="1"/>
  <c r="O10" i="2"/>
  <c r="R10" i="2" s="1"/>
  <c r="O9" i="2"/>
  <c r="R9" i="2" s="1"/>
  <c r="O8" i="2"/>
  <c r="R8" i="2" s="1"/>
  <c r="O6" i="2"/>
  <c r="R6" i="2" s="1"/>
  <c r="I16" i="2" l="1"/>
  <c r="R16" i="2"/>
  <c r="T11" i="2"/>
  <c r="R12" i="2"/>
  <c r="T6" i="2"/>
  <c r="R15" i="2"/>
  <c r="T8" i="2"/>
  <c r="T9" i="2"/>
  <c r="T10" i="2"/>
  <c r="T14" i="2"/>
  <c r="T17" i="2"/>
  <c r="F17" i="2"/>
  <c r="F15" i="2"/>
  <c r="F14" i="2"/>
  <c r="F12" i="2"/>
  <c r="F11" i="2"/>
  <c r="F10" i="2"/>
  <c r="F9" i="2"/>
  <c r="F8" i="2"/>
  <c r="F6" i="2"/>
  <c r="R18" i="2" l="1"/>
  <c r="T18" i="2"/>
  <c r="I9" i="2"/>
  <c r="K9" i="2"/>
  <c r="I11" i="2"/>
  <c r="K11" i="2"/>
  <c r="I15" i="2"/>
  <c r="K15" i="2"/>
  <c r="I6" i="2"/>
  <c r="K6" i="2"/>
  <c r="I8" i="2"/>
  <c r="K8" i="2"/>
  <c r="I10" i="2"/>
  <c r="K10" i="2"/>
  <c r="I12" i="2"/>
  <c r="K12" i="2"/>
  <c r="I14" i="2"/>
  <c r="K14" i="2"/>
  <c r="I17" i="2"/>
  <c r="K17" i="2"/>
  <c r="I18" i="2" l="1"/>
  <c r="K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tc={C38513BC-9557-4A98-8E18-9800157EEFCF}</author>
    <author>tc={856A2DB2-8270-4471-9F3D-442B5BB9FD9B}</author>
  </authors>
  <commentList>
    <comment ref="B7" authorId="0" shapeId="0" xr:uid="{C38513BC-9557-4A98-8E18-9800157EEFCF}">
      <text>
        <t>[Threaded comment]
Your version of Excel allows you to read this threaded comment; however, any edits to it will get removed if the file is opened in a newer version of Excel. Learn more: https://go.microsoft.com/fwlink/?linkid=870924
Comment:
    Inverter (not inverter)</t>
      </text>
    </comment>
    <comment ref="A25" authorId="1" shapeId="0" xr:uid="{856A2DB2-8270-4471-9F3D-442B5BB9FD9B}">
      <text>
        <t>[Threaded comment]
Your version of Excel allows you to read this threaded comment; however, any edits to it will get removed if the file is opened in a newer version of Excel. Learn more: https://go.microsoft.com/fwlink/?linkid=870924
Comment:
    I suggest you have a seperate row stated cost of ToI to make it clear. And you will see the cost breakdown offerred for this service as well.
Reply:
    Line added for Training</t>
      </text>
    </comment>
  </commentList>
</comments>
</file>

<file path=xl/sharedStrings.xml><?xml version="1.0" encoding="utf-8"?>
<sst xmlns="http://schemas.openxmlformats.org/spreadsheetml/2006/main" count="81" uniqueCount="55">
  <si>
    <t>Unit of Measure</t>
  </si>
  <si>
    <t>Bidder: __________________________________________________</t>
  </si>
  <si>
    <t>Date: _____________________________________________________</t>
  </si>
  <si>
    <t>Name: ____________________________________________________</t>
  </si>
  <si>
    <t xml:space="preserve"> Signature: _________________________________________________</t>
  </si>
  <si>
    <t>Designation: _______________________________________________</t>
  </si>
  <si>
    <t>Official stamp: ________________________________________________</t>
  </si>
  <si>
    <t>Yes</t>
  </si>
  <si>
    <t>ANNEX-C</t>
  </si>
  <si>
    <t>Price of your Offer shall be inclusive of packaging, wrapping, shipping, in-land transportation, ToT training and all associated costs.</t>
  </si>
  <si>
    <t>No</t>
  </si>
  <si>
    <t>Financial offer must be submitted in a single currency i.e. USD.</t>
  </si>
  <si>
    <t>SOLAR PANEL</t>
  </si>
  <si>
    <t>TENDER REF: PAKIS/RFP/23/023</t>
  </si>
  <si>
    <t>Bid Validity: 90 Days Acceptable</t>
  </si>
  <si>
    <t>Per Watt</t>
  </si>
  <si>
    <t>Per Unit</t>
  </si>
  <si>
    <t>HYBRID INVENTER:</t>
  </si>
  <si>
    <t>Single Phase 5 kVA Hybrid Inverter</t>
  </si>
  <si>
    <t>Three-phase 10 kVA Hybrid Inverter</t>
  </si>
  <si>
    <t>Three-phase 15 kVA Hybrid Inverter</t>
  </si>
  <si>
    <t>Three-phase 30 kVA Hybrid Inverter</t>
  </si>
  <si>
    <t>Three-phase 50 kVA Hybrid Inverter</t>
  </si>
  <si>
    <t>BATTERY:</t>
  </si>
  <si>
    <t>4.8 kWh @ 48 V 100 Ah</t>
  </si>
  <si>
    <t>9.6 kWh @ 48 V 200 Ah</t>
  </si>
  <si>
    <t>Quantity for 2023</t>
  </si>
  <si>
    <t>Quantity for 2024</t>
  </si>
  <si>
    <t>Quantity for 2025</t>
  </si>
  <si>
    <t>2a</t>
  </si>
  <si>
    <t>2b</t>
  </si>
  <si>
    <t>2c</t>
  </si>
  <si>
    <t>2d</t>
  </si>
  <si>
    <t>2e</t>
  </si>
  <si>
    <t>3a</t>
  </si>
  <si>
    <t>3b</t>
  </si>
  <si>
    <t>GRAND TOTAL (USD)</t>
  </si>
  <si>
    <t>Delivery Capacity After Issuance of UNHCR PO (Weeks)</t>
  </si>
  <si>
    <r>
      <rPr>
        <b/>
        <u/>
        <sz val="12"/>
        <color theme="1"/>
        <rFont val="Times New Roman"/>
        <family val="1"/>
      </rPr>
      <t>Payment terms:</t>
    </r>
    <r>
      <rPr>
        <sz val="12"/>
        <color theme="1"/>
        <rFont val="Times New Roman"/>
        <family val="1"/>
      </rPr>
      <t xml:space="preserve"> Acceptance of UN payment terms (i.e. 30 days after delivery at the required destination and upon receipt of payment documents)</t>
    </r>
  </si>
  <si>
    <t>TRAINING OF INSTALLERS</t>
  </si>
  <si>
    <t>Session</t>
  </si>
  <si>
    <t>Unit Price
EXW
(USD)</t>
  </si>
  <si>
    <t>Total Estimated Quantity for three years</t>
  </si>
  <si>
    <t>Sub Total Price
(USD) EXW
 = Unit Price x Total Quantity</t>
  </si>
  <si>
    <t>UNHCR WAREHOUSE AZAKHEL, PESHAWAR</t>
  </si>
  <si>
    <t>UNHCR WAREHOUSE QUETTA</t>
  </si>
  <si>
    <t>EX-WORKS LOCATION</t>
  </si>
  <si>
    <t>Unit Price
DAP PESHAWAR
(USD)</t>
  </si>
  <si>
    <t>Total Price
(USD) DAP PESHAWAR
 = Unit Price x Total Quantity</t>
  </si>
  <si>
    <t>Total Price
(USD) DAP QUETTA
 = Unit Price x Total Quantity</t>
  </si>
  <si>
    <t>Unit Price
DAP QUETTA
(USD)</t>
  </si>
  <si>
    <t>ITEM DESCRIPTION</t>
  </si>
  <si>
    <t>SR #</t>
  </si>
  <si>
    <t>3C</t>
  </si>
  <si>
    <t>25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</si>
</sst>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1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10" fillId="0" borderId="0" xfId="0" applyFont="1" applyAlignment="1">
      <alignment horizontal="right"/>
    </xf>
    <xf numFmtId="0" fontId="6" fillId="3" borderId="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64" fontId="3" fillId="5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64" fontId="3" fillId="6" borderId="18" xfId="0" applyNumberFormat="1" applyFont="1" applyFill="1" applyBorder="1" applyAlignment="1">
      <alignment horizontal="left" vertical="center"/>
    </xf>
    <xf numFmtId="164" fontId="3" fillId="7" borderId="14" xfId="1" applyNumberFormat="1" applyFont="1" applyFill="1" applyBorder="1" applyAlignment="1">
      <alignment vertical="center"/>
    </xf>
    <xf numFmtId="164" fontId="3" fillId="7" borderId="7" xfId="0" applyNumberFormat="1" applyFont="1" applyFill="1" applyBorder="1" applyAlignment="1">
      <alignment horizontal="center" vertical="center"/>
    </xf>
    <xf numFmtId="164" fontId="3" fillId="7" borderId="12" xfId="1" applyNumberFormat="1" applyFont="1" applyFill="1" applyBorder="1" applyAlignment="1">
      <alignment horizontal="center" vertical="center"/>
    </xf>
    <xf numFmtId="164" fontId="3" fillId="7" borderId="7" xfId="1" applyNumberFormat="1" applyFont="1" applyFill="1" applyBorder="1" applyAlignment="1">
      <alignment horizontal="center" vertical="center"/>
    </xf>
    <xf numFmtId="164" fontId="3" fillId="7" borderId="12" xfId="1" applyNumberFormat="1" applyFont="1" applyFill="1" applyBorder="1" applyAlignment="1">
      <alignment vertical="center"/>
    </xf>
    <xf numFmtId="164" fontId="3" fillId="7" borderId="7" xfId="1" applyNumberFormat="1" applyFont="1" applyFill="1" applyBorder="1" applyAlignment="1">
      <alignment vertical="center"/>
    </xf>
    <xf numFmtId="164" fontId="3" fillId="7" borderId="13" xfId="1" applyNumberFormat="1" applyFont="1" applyFill="1" applyBorder="1" applyAlignment="1">
      <alignment vertical="center"/>
    </xf>
    <xf numFmtId="164" fontId="3" fillId="7" borderId="11" xfId="1" applyNumberFormat="1" applyFont="1" applyFill="1" applyBorder="1" applyAlignment="1">
      <alignment vertical="center"/>
    </xf>
    <xf numFmtId="164" fontId="3" fillId="7" borderId="9" xfId="1" applyNumberFormat="1" applyFont="1" applyFill="1" applyBorder="1" applyAlignment="1">
      <alignment horizontal="center" vertical="center"/>
    </xf>
    <xf numFmtId="164" fontId="3" fillId="7" borderId="15" xfId="1" applyNumberFormat="1" applyFont="1" applyFill="1" applyBorder="1" applyAlignment="1">
      <alignment vertical="center"/>
    </xf>
    <xf numFmtId="43" fontId="6" fillId="8" borderId="8" xfId="1" applyFont="1" applyFill="1" applyBorder="1" applyAlignment="1" applyProtection="1">
      <alignment vertical="center"/>
      <protection locked="0"/>
    </xf>
    <xf numFmtId="43" fontId="6" fillId="8" borderId="17" xfId="1" applyFont="1" applyFill="1" applyBorder="1" applyAlignment="1" applyProtection="1">
      <alignment vertical="center"/>
      <protection locked="0"/>
    </xf>
    <xf numFmtId="43" fontId="6" fillId="6" borderId="9" xfId="1" applyFont="1" applyFill="1" applyBorder="1" applyAlignment="1" applyProtection="1">
      <alignment vertical="center"/>
      <protection locked="0"/>
    </xf>
    <xf numFmtId="164" fontId="3" fillId="8" borderId="18" xfId="0" applyNumberFormat="1" applyFont="1" applyFill="1" applyBorder="1" applyAlignment="1">
      <alignment horizontal="left" vertical="center"/>
    </xf>
    <xf numFmtId="164" fontId="3" fillId="8" borderId="19" xfId="0" applyNumberFormat="1" applyFont="1" applyFill="1" applyBorder="1" applyAlignment="1">
      <alignment horizontal="left" vertical="center"/>
    </xf>
    <xf numFmtId="0" fontId="3" fillId="8" borderId="22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164" fontId="3" fillId="7" borderId="29" xfId="1" applyNumberFormat="1" applyFont="1" applyFill="1" applyBorder="1" applyAlignment="1">
      <alignment horizontal="center" vertical="center"/>
    </xf>
    <xf numFmtId="164" fontId="3" fillId="7" borderId="30" xfId="1" applyNumberFormat="1" applyFont="1" applyFill="1" applyBorder="1" applyAlignment="1">
      <alignment horizontal="center" vertical="center"/>
    </xf>
    <xf numFmtId="164" fontId="3" fillId="7" borderId="30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64" fontId="3" fillId="8" borderId="3" xfId="0" applyNumberFormat="1" applyFont="1" applyFill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/>
    </xf>
    <xf numFmtId="164" fontId="3" fillId="7" borderId="2" xfId="1" applyNumberFormat="1" applyFont="1" applyFill="1" applyBorder="1" applyAlignment="1">
      <alignment horizontal="center" vertical="center"/>
    </xf>
    <xf numFmtId="164" fontId="3" fillId="7" borderId="31" xfId="1" applyNumberFormat="1" applyFont="1" applyFill="1" applyBorder="1" applyAlignment="1">
      <alignment horizontal="center" vertical="center"/>
    </xf>
    <xf numFmtId="164" fontId="3" fillId="5" borderId="30" xfId="0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164" fontId="3" fillId="0" borderId="25" xfId="1" applyNumberFormat="1" applyFont="1" applyFill="1" applyBorder="1" applyAlignment="1">
      <alignment vertical="center"/>
    </xf>
    <xf numFmtId="164" fontId="3" fillId="0" borderId="26" xfId="1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3" fontId="6" fillId="0" borderId="27" xfId="1" applyFont="1" applyFill="1" applyBorder="1" applyAlignment="1" applyProtection="1">
      <alignment vertical="center"/>
      <protection locked="0"/>
    </xf>
    <xf numFmtId="43" fontId="6" fillId="0" borderId="28" xfId="1" applyFont="1" applyFill="1" applyBorder="1" applyAlignment="1" applyProtection="1">
      <alignment vertical="center"/>
      <protection locked="0"/>
    </xf>
    <xf numFmtId="164" fontId="3" fillId="0" borderId="0" xfId="1" applyNumberFormat="1" applyFont="1" applyFill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164" fontId="3" fillId="7" borderId="33" xfId="1" applyNumberFormat="1" applyFont="1" applyFill="1" applyBorder="1" applyAlignment="1">
      <alignment horizontal="center" vertical="center"/>
    </xf>
    <xf numFmtId="164" fontId="3" fillId="7" borderId="35" xfId="1" applyNumberFormat="1" applyFont="1" applyFill="1" applyBorder="1" applyAlignment="1">
      <alignment horizontal="center" vertical="center"/>
    </xf>
    <xf numFmtId="164" fontId="3" fillId="7" borderId="35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64" fontId="3" fillId="8" borderId="36" xfId="0" applyNumberFormat="1" applyFont="1" applyFill="1" applyBorder="1" applyAlignment="1">
      <alignment horizontal="left" vertical="center"/>
    </xf>
    <xf numFmtId="164" fontId="3" fillId="6" borderId="36" xfId="0" applyNumberFormat="1" applyFont="1" applyFill="1" applyBorder="1" applyAlignment="1">
      <alignment horizontal="left" vertical="center"/>
    </xf>
    <xf numFmtId="164" fontId="3" fillId="7" borderId="37" xfId="1" applyNumberFormat="1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164" fontId="3" fillId="7" borderId="38" xfId="1" applyNumberFormat="1" applyFont="1" applyFill="1" applyBorder="1" applyAlignment="1">
      <alignment horizontal="center" vertical="center"/>
    </xf>
    <xf numFmtId="164" fontId="3" fillId="7" borderId="14" xfId="1" applyNumberFormat="1" applyFont="1" applyFill="1" applyBorder="1" applyAlignment="1">
      <alignment horizontal="center" vertical="center"/>
    </xf>
    <xf numFmtId="164" fontId="3" fillId="7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3" fontId="6" fillId="8" borderId="39" xfId="1" applyFont="1" applyFill="1" applyBorder="1" applyAlignment="1" applyProtection="1">
      <alignment vertical="center"/>
      <protection locked="0"/>
    </xf>
    <xf numFmtId="43" fontId="6" fillId="6" borderId="15" xfId="1" applyFont="1" applyFill="1" applyBorder="1" applyAlignment="1" applyProtection="1">
      <alignment vertical="center"/>
      <protection locked="0"/>
    </xf>
    <xf numFmtId="164" fontId="3" fillId="6" borderId="19" xfId="0" applyNumberFormat="1" applyFont="1" applyFill="1" applyBorder="1" applyAlignment="1">
      <alignment horizontal="left" vertical="center"/>
    </xf>
    <xf numFmtId="164" fontId="3" fillId="7" borderId="15" xfId="1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164" fontId="3" fillId="7" borderId="33" xfId="1" applyNumberFormat="1" applyFont="1" applyFill="1" applyBorder="1" applyAlignment="1">
      <alignment vertical="center"/>
    </xf>
    <xf numFmtId="164" fontId="3" fillId="7" borderId="35" xfId="1" applyNumberFormat="1" applyFont="1" applyFill="1" applyBorder="1" applyAlignment="1">
      <alignment vertical="center"/>
    </xf>
    <xf numFmtId="164" fontId="3" fillId="7" borderId="37" xfId="1" applyNumberFormat="1" applyFont="1" applyFill="1" applyBorder="1" applyAlignment="1">
      <alignment vertical="center"/>
    </xf>
    <xf numFmtId="164" fontId="3" fillId="7" borderId="38" xfId="1" applyNumberFormat="1" applyFont="1" applyFill="1" applyBorder="1" applyAlignment="1">
      <alignment vertical="center"/>
    </xf>
    <xf numFmtId="43" fontId="3" fillId="8" borderId="3" xfId="1" applyFont="1" applyFill="1" applyBorder="1" applyAlignment="1">
      <alignment horizontal="left" vertical="center"/>
    </xf>
    <xf numFmtId="43" fontId="3" fillId="6" borderId="3" xfId="1" applyFont="1" applyFill="1" applyBorder="1" applyAlignment="1">
      <alignment horizontal="left" vertical="center"/>
    </xf>
    <xf numFmtId="43" fontId="3" fillId="8" borderId="36" xfId="1" applyFont="1" applyFill="1" applyBorder="1" applyAlignment="1">
      <alignment horizontal="left" vertical="center"/>
    </xf>
    <xf numFmtId="43" fontId="3" fillId="6" borderId="36" xfId="1" applyFont="1" applyFill="1" applyBorder="1" applyAlignment="1">
      <alignment horizontal="left" vertical="center"/>
    </xf>
    <xf numFmtId="43" fontId="3" fillId="8" borderId="18" xfId="1" applyFont="1" applyFill="1" applyBorder="1" applyAlignment="1">
      <alignment horizontal="left" vertical="center"/>
    </xf>
    <xf numFmtId="43" fontId="3" fillId="6" borderId="18" xfId="1" applyFont="1" applyFill="1" applyBorder="1" applyAlignment="1">
      <alignment horizontal="left" vertical="center"/>
    </xf>
    <xf numFmtId="43" fontId="3" fillId="8" borderId="19" xfId="1" applyFont="1" applyFill="1" applyBorder="1" applyAlignment="1">
      <alignment horizontal="left" vertical="center"/>
    </xf>
    <xf numFmtId="43" fontId="3" fillId="6" borderId="19" xfId="1" applyFont="1" applyFill="1" applyBorder="1" applyAlignment="1">
      <alignment horizontal="left" vertical="center"/>
    </xf>
    <xf numFmtId="43" fontId="3" fillId="8" borderId="31" xfId="1" applyFont="1" applyFill="1" applyBorder="1" applyAlignment="1">
      <alignment horizontal="center" vertical="center" wrapText="1"/>
    </xf>
    <xf numFmtId="43" fontId="3" fillId="6" borderId="32" xfId="1" applyFont="1" applyFill="1" applyBorder="1" applyAlignment="1">
      <alignment horizontal="center" vertical="center" wrapText="1"/>
    </xf>
    <xf numFmtId="43" fontId="3" fillId="0" borderId="22" xfId="1" applyFont="1" applyFill="1" applyBorder="1" applyAlignment="1">
      <alignment vertical="center"/>
    </xf>
    <xf numFmtId="43" fontId="6" fillId="8" borderId="34" xfId="1" applyFont="1" applyFill="1" applyBorder="1" applyAlignment="1" applyProtection="1">
      <alignment vertical="center"/>
      <protection locked="0"/>
    </xf>
    <xf numFmtId="43" fontId="6" fillId="6" borderId="37" xfId="1" applyFont="1" applyFill="1" applyBorder="1" applyAlignment="1" applyProtection="1">
      <alignment vertical="center"/>
      <protection locked="0"/>
    </xf>
    <xf numFmtId="0" fontId="3" fillId="8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6" fillId="8" borderId="34" xfId="0" applyFont="1" applyFill="1" applyBorder="1" applyAlignment="1" applyProtection="1">
      <alignment vertical="center"/>
      <protection locked="0"/>
    </xf>
    <xf numFmtId="0" fontId="6" fillId="6" borderId="37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3" fontId="3" fillId="4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aveed Gondal" id="{02A512A7-68CE-4759-AAC3-5FA8E7A8EB1D}" userId="S::gondal@unhcr.org::84196f2f-2a43-44c4-8790-6dc2aeb21f8d" providerId="AD"/>
  <person displayName="Repunpraporn Som Soudsong" id="{0C7D3680-17F1-4054-8CD1-CD3B50154635}" userId="S::soudsong@unhcr.org::d11adabd-e485-4c37-b1d9-294432ad0e1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3-06-02T04:33:21.55" personId="{0C7D3680-17F1-4054-8CD1-CD3B50154635}" id="{C38513BC-9557-4A98-8E18-9800157EEFCF}">
    <text>Inverter (not inverter)</text>
  </threadedComment>
  <threadedComment ref="A25" dT="2023-06-02T05:24:54.77" personId="{0C7D3680-17F1-4054-8CD1-CD3B50154635}" id="{856A2DB2-8270-4471-9F3D-442B5BB9FD9B}">
    <text>I suggest you have a seperate row stated cost of ToI to make it clear. And you will see the cost breakdown offerred for this service as well.</text>
  </threadedComment>
  <threadedComment ref="A25" dT="2023-06-05T11:21:09.67" personId="{02A512A7-68CE-4759-AAC3-5FA8E7A8EB1D}" id="{8FCA8BCE-3664-4FDA-B8CA-154E0D7CA34A}" parentId="{856A2DB2-8270-4471-9F3D-442B5BB9FD9B}">
    <text>Line added for Training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88563-9510-4F06-9058-A4AC77DA9124}">
  <sheetPr>
    <pageSetUpPr fitToPage="1"/>
  </sheetPr>
  <dimension ref="A1:T40"/>
  <sheetViews>
    <sheetView tabSelected="1" zoomScale="55" zoomScaleNormal="55" zoomScaleSheetLayoutView="70" workbookViewId="0">
      <selection activeCell="L9" sqref="L9"/>
    </sheetView>
  </sheetViews>
  <sheetFormatPr defaultColWidth="9.140625" defaultRowHeight="23.25" x14ac:dyDescent="0.35"/>
  <cols>
    <col min="1" max="1" width="9.140625" style="1"/>
    <col min="2" max="2" width="51.28515625" style="1" customWidth="1"/>
    <col min="3" max="8" width="18.7109375" style="1" customWidth="1"/>
    <col min="9" max="9" width="30.7109375" style="1" customWidth="1"/>
    <col min="10" max="10" width="18.7109375" style="1" customWidth="1"/>
    <col min="11" max="11" width="30.7109375" style="1" customWidth="1"/>
    <col min="12" max="12" width="22.7109375" style="1" customWidth="1"/>
    <col min="13" max="13" width="18.85546875" style="1" bestFit="1" customWidth="1"/>
    <col min="14" max="14" width="16.28515625" style="1" bestFit="1" customWidth="1"/>
    <col min="15" max="17" width="18.7109375" style="1" customWidth="1"/>
    <col min="18" max="18" width="30.7109375" style="1" customWidth="1"/>
    <col min="19" max="19" width="18.7109375" style="1" customWidth="1"/>
    <col min="20" max="20" width="30.7109375" style="1" customWidth="1"/>
    <col min="21" max="16384" width="9.140625" style="1"/>
  </cols>
  <sheetData>
    <row r="1" spans="1:20" s="13" customFormat="1" ht="54" customHeight="1" x14ac:dyDescent="0.3">
      <c r="A1" s="134" t="s">
        <v>13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6"/>
    </row>
    <row r="2" spans="1:20" s="13" customFormat="1" ht="36.75" customHeight="1" thickBot="1" x14ac:dyDescent="0.35">
      <c r="A2" s="137" t="s">
        <v>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9"/>
    </row>
    <row r="3" spans="1:20" ht="45.75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4"/>
      <c r="O3" s="4"/>
      <c r="P3" s="4"/>
      <c r="Q3" s="4"/>
      <c r="R3" s="4"/>
      <c r="S3" s="4"/>
      <c r="T3" s="4"/>
    </row>
    <row r="4" spans="1:20" ht="45.75" customHeight="1" thickBot="1" x14ac:dyDescent="0.4">
      <c r="A4" s="133"/>
      <c r="B4" s="133"/>
      <c r="C4" s="42" t="s">
        <v>44</v>
      </c>
      <c r="D4" s="43"/>
      <c r="E4" s="43"/>
      <c r="F4" s="43"/>
      <c r="G4" s="43"/>
      <c r="H4" s="43"/>
      <c r="I4" s="43"/>
      <c r="J4" s="43"/>
      <c r="K4" s="44"/>
      <c r="L4" s="140" t="s">
        <v>45</v>
      </c>
      <c r="M4" s="140"/>
      <c r="N4" s="140"/>
      <c r="O4" s="140"/>
      <c r="P4" s="140"/>
      <c r="Q4" s="140"/>
      <c r="R4" s="140"/>
      <c r="S4" s="140"/>
      <c r="T4" s="140"/>
    </row>
    <row r="5" spans="1:20" ht="123" customHeight="1" thickBot="1" x14ac:dyDescent="0.4">
      <c r="A5" s="40" t="s">
        <v>52</v>
      </c>
      <c r="B5" s="41" t="s">
        <v>51</v>
      </c>
      <c r="C5" s="54" t="s">
        <v>26</v>
      </c>
      <c r="D5" s="55" t="s">
        <v>27</v>
      </c>
      <c r="E5" s="55" t="s">
        <v>28</v>
      </c>
      <c r="F5" s="55" t="s">
        <v>42</v>
      </c>
      <c r="G5" s="55" t="s">
        <v>0</v>
      </c>
      <c r="H5" s="56" t="s">
        <v>41</v>
      </c>
      <c r="I5" s="57" t="s">
        <v>43</v>
      </c>
      <c r="J5" s="58" t="s">
        <v>47</v>
      </c>
      <c r="K5" s="59" t="s">
        <v>48</v>
      </c>
      <c r="L5" s="60" t="s">
        <v>26</v>
      </c>
      <c r="M5" s="41" t="s">
        <v>27</v>
      </c>
      <c r="N5" s="41" t="s">
        <v>28</v>
      </c>
      <c r="O5" s="55" t="s">
        <v>42</v>
      </c>
      <c r="P5" s="55" t="s">
        <v>0</v>
      </c>
      <c r="Q5" s="56" t="s">
        <v>41</v>
      </c>
      <c r="R5" s="57" t="s">
        <v>43</v>
      </c>
      <c r="S5" s="58" t="s">
        <v>50</v>
      </c>
      <c r="T5" s="59" t="s">
        <v>49</v>
      </c>
    </row>
    <row r="6" spans="1:20" ht="65.25" customHeight="1" thickBot="1" x14ac:dyDescent="0.4">
      <c r="A6" s="15">
        <v>1</v>
      </c>
      <c r="B6" s="21" t="s">
        <v>12</v>
      </c>
      <c r="C6" s="61">
        <v>1750000</v>
      </c>
      <c r="D6" s="62">
        <v>750000</v>
      </c>
      <c r="E6" s="62">
        <v>750000</v>
      </c>
      <c r="F6" s="63">
        <f>E6+D6+C6</f>
        <v>3250000</v>
      </c>
      <c r="G6" s="64" t="s">
        <v>15</v>
      </c>
      <c r="H6" s="115"/>
      <c r="I6" s="107">
        <f>H6*F6</f>
        <v>0</v>
      </c>
      <c r="J6" s="116"/>
      <c r="K6" s="108">
        <f>J6*F6</f>
        <v>0</v>
      </c>
      <c r="L6" s="67">
        <v>1750000</v>
      </c>
      <c r="M6" s="68">
        <v>750000</v>
      </c>
      <c r="N6" s="68">
        <v>750000</v>
      </c>
      <c r="O6" s="69">
        <f>N6+M6+L6</f>
        <v>3250000</v>
      </c>
      <c r="P6" s="64" t="s">
        <v>15</v>
      </c>
      <c r="Q6" s="120"/>
      <c r="R6" s="65">
        <f>Q6*O6</f>
        <v>0</v>
      </c>
      <c r="S6" s="121"/>
      <c r="T6" s="66">
        <f>S6*O6</f>
        <v>0</v>
      </c>
    </row>
    <row r="7" spans="1:20" ht="42.75" customHeight="1" thickBot="1" x14ac:dyDescent="0.4">
      <c r="A7" s="70">
        <v>2</v>
      </c>
      <c r="B7" s="71" t="s">
        <v>17</v>
      </c>
      <c r="C7" s="72"/>
      <c r="D7" s="73"/>
      <c r="E7" s="73"/>
      <c r="F7" s="74"/>
      <c r="G7" s="75"/>
      <c r="H7" s="76"/>
      <c r="I7" s="117"/>
      <c r="J7" s="77"/>
      <c r="K7" s="117"/>
      <c r="L7" s="78"/>
      <c r="M7" s="78"/>
      <c r="N7" s="78"/>
      <c r="O7" s="74"/>
      <c r="P7" s="75"/>
      <c r="Q7" s="76"/>
      <c r="R7" s="122"/>
      <c r="S7" s="77"/>
      <c r="T7" s="122"/>
    </row>
    <row r="8" spans="1:20" ht="54" customHeight="1" x14ac:dyDescent="0.35">
      <c r="A8" s="79" t="s">
        <v>29</v>
      </c>
      <c r="B8" s="80" t="s">
        <v>18</v>
      </c>
      <c r="C8" s="81">
        <v>125</v>
      </c>
      <c r="D8" s="82">
        <v>50</v>
      </c>
      <c r="E8" s="82">
        <v>50</v>
      </c>
      <c r="F8" s="83">
        <f>E8+D8+C8</f>
        <v>225</v>
      </c>
      <c r="G8" s="84" t="s">
        <v>16</v>
      </c>
      <c r="H8" s="118"/>
      <c r="I8" s="109">
        <f>H8*F8</f>
        <v>0</v>
      </c>
      <c r="J8" s="119"/>
      <c r="K8" s="110">
        <f>J8*F8</f>
        <v>0</v>
      </c>
      <c r="L8" s="87">
        <v>125</v>
      </c>
      <c r="M8" s="82">
        <v>50</v>
      </c>
      <c r="N8" s="82">
        <v>50</v>
      </c>
      <c r="O8" s="88">
        <f>N8+M8+L8</f>
        <v>225</v>
      </c>
      <c r="P8" s="84" t="s">
        <v>16</v>
      </c>
      <c r="Q8" s="123"/>
      <c r="R8" s="85">
        <f>Q8*O8</f>
        <v>0</v>
      </c>
      <c r="S8" s="124"/>
      <c r="T8" s="86">
        <f>S8*O8</f>
        <v>0</v>
      </c>
    </row>
    <row r="9" spans="1:20" ht="54" customHeight="1" x14ac:dyDescent="0.35">
      <c r="A9" s="89" t="s">
        <v>30</v>
      </c>
      <c r="B9" s="22" t="s">
        <v>19</v>
      </c>
      <c r="C9" s="27">
        <v>10</v>
      </c>
      <c r="D9" s="28">
        <v>5</v>
      </c>
      <c r="E9" s="28">
        <v>5</v>
      </c>
      <c r="F9" s="26">
        <f>E9+D9+C9</f>
        <v>20</v>
      </c>
      <c r="G9" s="23" t="s">
        <v>16</v>
      </c>
      <c r="H9" s="35"/>
      <c r="I9" s="111">
        <f>H9*F9</f>
        <v>0</v>
      </c>
      <c r="J9" s="37"/>
      <c r="K9" s="112">
        <f>J9*F9</f>
        <v>0</v>
      </c>
      <c r="L9" s="33">
        <v>10</v>
      </c>
      <c r="M9" s="28">
        <v>5</v>
      </c>
      <c r="N9" s="28">
        <v>5</v>
      </c>
      <c r="O9" s="20">
        <f>N9+M9+L9</f>
        <v>20</v>
      </c>
      <c r="P9" s="23" t="s">
        <v>16</v>
      </c>
      <c r="Q9" s="35"/>
      <c r="R9" s="38">
        <f>Q9*O9</f>
        <v>0</v>
      </c>
      <c r="S9" s="37"/>
      <c r="T9" s="24">
        <f>S9*O9</f>
        <v>0</v>
      </c>
    </row>
    <row r="10" spans="1:20" ht="54" customHeight="1" x14ac:dyDescent="0.35">
      <c r="A10" s="89" t="s">
        <v>31</v>
      </c>
      <c r="B10" s="22" t="s">
        <v>20</v>
      </c>
      <c r="C10" s="27">
        <v>10</v>
      </c>
      <c r="D10" s="28">
        <v>5</v>
      </c>
      <c r="E10" s="28">
        <v>5</v>
      </c>
      <c r="F10" s="26">
        <f>E10+D10+C10</f>
        <v>20</v>
      </c>
      <c r="G10" s="23" t="s">
        <v>16</v>
      </c>
      <c r="H10" s="35"/>
      <c r="I10" s="111">
        <f>H10*F10</f>
        <v>0</v>
      </c>
      <c r="J10" s="37"/>
      <c r="K10" s="112">
        <f>J10*F10</f>
        <v>0</v>
      </c>
      <c r="L10" s="33">
        <v>10</v>
      </c>
      <c r="M10" s="28">
        <v>5</v>
      </c>
      <c r="N10" s="28">
        <v>5</v>
      </c>
      <c r="O10" s="20">
        <f>N10+M10+L10</f>
        <v>20</v>
      </c>
      <c r="P10" s="23" t="s">
        <v>16</v>
      </c>
      <c r="Q10" s="35"/>
      <c r="R10" s="38">
        <f>Q10*O10</f>
        <v>0</v>
      </c>
      <c r="S10" s="37"/>
      <c r="T10" s="24">
        <f>S10*O10</f>
        <v>0</v>
      </c>
    </row>
    <row r="11" spans="1:20" ht="54" customHeight="1" x14ac:dyDescent="0.35">
      <c r="A11" s="89" t="s">
        <v>32</v>
      </c>
      <c r="B11" s="22" t="s">
        <v>21</v>
      </c>
      <c r="C11" s="27">
        <v>7.5</v>
      </c>
      <c r="D11" s="28">
        <v>5</v>
      </c>
      <c r="E11" s="28">
        <v>5</v>
      </c>
      <c r="F11" s="26">
        <f>E11+D11+C11</f>
        <v>17.5</v>
      </c>
      <c r="G11" s="23" t="s">
        <v>16</v>
      </c>
      <c r="H11" s="35"/>
      <c r="I11" s="111">
        <f>H11*F11</f>
        <v>0</v>
      </c>
      <c r="J11" s="37"/>
      <c r="K11" s="112">
        <f>J11*F11</f>
        <v>0</v>
      </c>
      <c r="L11" s="33">
        <v>7.5</v>
      </c>
      <c r="M11" s="28">
        <v>5</v>
      </c>
      <c r="N11" s="28">
        <v>5</v>
      </c>
      <c r="O11" s="20">
        <f>N11+M11+L11</f>
        <v>17.5</v>
      </c>
      <c r="P11" s="23" t="s">
        <v>16</v>
      </c>
      <c r="Q11" s="35"/>
      <c r="R11" s="38">
        <f>Q11*O11</f>
        <v>0</v>
      </c>
      <c r="S11" s="37"/>
      <c r="T11" s="24">
        <f>S11*O11</f>
        <v>0</v>
      </c>
    </row>
    <row r="12" spans="1:20" ht="54" customHeight="1" thickBot="1" x14ac:dyDescent="0.4">
      <c r="A12" s="90" t="s">
        <v>33</v>
      </c>
      <c r="B12" s="91" t="s">
        <v>22</v>
      </c>
      <c r="C12" s="92">
        <v>10</v>
      </c>
      <c r="D12" s="93">
        <v>5</v>
      </c>
      <c r="E12" s="93">
        <v>5</v>
      </c>
      <c r="F12" s="94">
        <f>E12+D12+C12</f>
        <v>20</v>
      </c>
      <c r="G12" s="95" t="s">
        <v>16</v>
      </c>
      <c r="H12" s="96"/>
      <c r="I12" s="113">
        <f>H12*F12</f>
        <v>0</v>
      </c>
      <c r="J12" s="97"/>
      <c r="K12" s="114">
        <f>J12*F12</f>
        <v>0</v>
      </c>
      <c r="L12" s="99">
        <v>10</v>
      </c>
      <c r="M12" s="93">
        <v>5</v>
      </c>
      <c r="N12" s="93">
        <v>5</v>
      </c>
      <c r="O12" s="100">
        <f>N12+M12+L12</f>
        <v>20</v>
      </c>
      <c r="P12" s="95" t="s">
        <v>16</v>
      </c>
      <c r="Q12" s="96"/>
      <c r="R12" s="39">
        <f>Q12*O12</f>
        <v>0</v>
      </c>
      <c r="S12" s="97"/>
      <c r="T12" s="98">
        <f>S12*O12</f>
        <v>0</v>
      </c>
    </row>
    <row r="13" spans="1:20" ht="40.5" customHeight="1" thickBot="1" x14ac:dyDescent="0.4">
      <c r="A13" s="70">
        <v>3</v>
      </c>
      <c r="B13" s="71" t="s">
        <v>23</v>
      </c>
      <c r="C13" s="72"/>
      <c r="D13" s="73"/>
      <c r="E13" s="73"/>
      <c r="F13" s="74"/>
      <c r="G13" s="75"/>
      <c r="H13" s="76"/>
      <c r="I13" s="117"/>
      <c r="J13" s="77"/>
      <c r="K13" s="117"/>
      <c r="L13" s="101"/>
      <c r="M13" s="73"/>
      <c r="N13" s="73"/>
      <c r="O13" s="74"/>
      <c r="P13" s="75"/>
      <c r="Q13" s="76"/>
      <c r="R13" s="122"/>
      <c r="S13" s="77"/>
      <c r="T13" s="122"/>
    </row>
    <row r="14" spans="1:20" ht="54" customHeight="1" x14ac:dyDescent="0.35">
      <c r="A14" s="79" t="s">
        <v>34</v>
      </c>
      <c r="B14" s="80" t="s">
        <v>24</v>
      </c>
      <c r="C14" s="103">
        <v>150</v>
      </c>
      <c r="D14" s="104">
        <v>70</v>
      </c>
      <c r="E14" s="104">
        <v>70</v>
      </c>
      <c r="F14" s="88">
        <f>E14+D14+C14</f>
        <v>290</v>
      </c>
      <c r="G14" s="84" t="s">
        <v>16</v>
      </c>
      <c r="H14" s="118"/>
      <c r="I14" s="109">
        <f>H14*F14</f>
        <v>0</v>
      </c>
      <c r="J14" s="119"/>
      <c r="K14" s="110">
        <f>J14*F14</f>
        <v>0</v>
      </c>
      <c r="L14" s="105">
        <v>150</v>
      </c>
      <c r="M14" s="104">
        <v>70</v>
      </c>
      <c r="N14" s="104">
        <v>70</v>
      </c>
      <c r="O14" s="88">
        <f>N14+M14+L14</f>
        <v>290</v>
      </c>
      <c r="P14" s="84" t="s">
        <v>16</v>
      </c>
      <c r="Q14" s="123"/>
      <c r="R14" s="85">
        <f>Q14*O14</f>
        <v>0</v>
      </c>
      <c r="S14" s="124"/>
      <c r="T14" s="86">
        <f>S14*O14</f>
        <v>0</v>
      </c>
    </row>
    <row r="15" spans="1:20" ht="54" customHeight="1" x14ac:dyDescent="0.35">
      <c r="A15" s="89" t="s">
        <v>35</v>
      </c>
      <c r="B15" s="22" t="s">
        <v>25</v>
      </c>
      <c r="C15" s="29">
        <v>20</v>
      </c>
      <c r="D15" s="30">
        <v>5</v>
      </c>
      <c r="E15" s="30">
        <v>5</v>
      </c>
      <c r="F15" s="20">
        <f>E15+D15+C15</f>
        <v>30</v>
      </c>
      <c r="G15" s="23" t="s">
        <v>16</v>
      </c>
      <c r="H15" s="35"/>
      <c r="I15" s="111">
        <f>H15*F15</f>
        <v>0</v>
      </c>
      <c r="J15" s="37"/>
      <c r="K15" s="112">
        <f>J15*F15</f>
        <v>0</v>
      </c>
      <c r="L15" s="29">
        <v>20</v>
      </c>
      <c r="M15" s="30">
        <v>5</v>
      </c>
      <c r="N15" s="30">
        <v>5</v>
      </c>
      <c r="O15" s="20">
        <f>N15+M15+L15</f>
        <v>30</v>
      </c>
      <c r="P15" s="23" t="s">
        <v>16</v>
      </c>
      <c r="Q15" s="35"/>
      <c r="R15" s="38">
        <f>Q15*O15</f>
        <v>0</v>
      </c>
      <c r="S15" s="37"/>
      <c r="T15" s="24">
        <f>S15*O15</f>
        <v>0</v>
      </c>
    </row>
    <row r="16" spans="1:20" ht="54" customHeight="1" x14ac:dyDescent="0.35">
      <c r="A16" s="89" t="s">
        <v>53</v>
      </c>
      <c r="B16" s="22" t="s">
        <v>54</v>
      </c>
      <c r="C16" s="31">
        <v>20</v>
      </c>
      <c r="D16" s="32">
        <v>10</v>
      </c>
      <c r="E16" s="32">
        <v>10</v>
      </c>
      <c r="F16" s="20">
        <f>E16+D16+C16</f>
        <v>40</v>
      </c>
      <c r="G16" s="23" t="s">
        <v>16</v>
      </c>
      <c r="H16" s="36"/>
      <c r="I16" s="111">
        <f>H16*F16</f>
        <v>0</v>
      </c>
      <c r="J16" s="37"/>
      <c r="K16" s="112">
        <f>J16*F16</f>
        <v>0</v>
      </c>
      <c r="L16" s="31">
        <v>20</v>
      </c>
      <c r="M16" s="32">
        <v>10</v>
      </c>
      <c r="N16" s="32">
        <v>10</v>
      </c>
      <c r="O16" s="20">
        <f>N16+M16+L16</f>
        <v>40</v>
      </c>
      <c r="P16" s="23" t="s">
        <v>16</v>
      </c>
      <c r="Q16" s="36"/>
      <c r="R16" s="38">
        <f>Q16*O16</f>
        <v>0</v>
      </c>
      <c r="S16" s="37"/>
      <c r="T16" s="24">
        <f>S16*O16</f>
        <v>0</v>
      </c>
    </row>
    <row r="17" spans="1:20" ht="54" customHeight="1" thickBot="1" x14ac:dyDescent="0.4">
      <c r="A17" s="90">
        <v>4</v>
      </c>
      <c r="B17" s="91" t="s">
        <v>39</v>
      </c>
      <c r="C17" s="106">
        <v>2</v>
      </c>
      <c r="D17" s="25"/>
      <c r="E17" s="25"/>
      <c r="F17" s="100">
        <f>E17+D17+C17</f>
        <v>2</v>
      </c>
      <c r="G17" s="95" t="s">
        <v>40</v>
      </c>
      <c r="H17" s="96"/>
      <c r="I17" s="113">
        <f>H17*F17</f>
        <v>0</v>
      </c>
      <c r="J17" s="97"/>
      <c r="K17" s="114">
        <f>J17*F17</f>
        <v>0</v>
      </c>
      <c r="L17" s="34">
        <v>1</v>
      </c>
      <c r="M17" s="25"/>
      <c r="N17" s="25"/>
      <c r="O17" s="94">
        <f>N17+M17+L17</f>
        <v>1</v>
      </c>
      <c r="P17" s="95" t="s">
        <v>40</v>
      </c>
      <c r="Q17" s="96"/>
      <c r="R17" s="39">
        <f>Q17*O17</f>
        <v>0</v>
      </c>
      <c r="S17" s="97"/>
      <c r="T17" s="98">
        <f>S17*O17</f>
        <v>0</v>
      </c>
    </row>
    <row r="18" spans="1:20" ht="54" customHeight="1" thickBot="1" x14ac:dyDescent="0.4">
      <c r="A18" s="102" t="s">
        <v>36</v>
      </c>
      <c r="B18" s="125"/>
      <c r="C18" s="126"/>
      <c r="D18" s="127"/>
      <c r="E18" s="127"/>
      <c r="F18" s="127"/>
      <c r="G18" s="127"/>
      <c r="H18" s="128"/>
      <c r="I18" s="129">
        <f>SUM(I6:I17)</f>
        <v>0</v>
      </c>
      <c r="J18" s="130"/>
      <c r="K18" s="129">
        <f>SUM(K6:K17)</f>
        <v>0</v>
      </c>
      <c r="L18" s="131"/>
      <c r="M18" s="132"/>
      <c r="N18" s="132"/>
      <c r="O18" s="127"/>
      <c r="P18" s="127"/>
      <c r="Q18" s="128"/>
      <c r="R18" s="129">
        <f>SUM(R6:R17)</f>
        <v>0</v>
      </c>
      <c r="S18" s="130"/>
      <c r="T18" s="129">
        <f>SUM(T6:T17)</f>
        <v>0</v>
      </c>
    </row>
    <row r="19" spans="1:20" ht="33.75" customHeight="1" thickBot="1" x14ac:dyDescent="0.4">
      <c r="A19" s="3"/>
      <c r="B19" s="3"/>
      <c r="C19" s="3"/>
      <c r="D19" s="3"/>
      <c r="E19" s="3"/>
      <c r="F19" s="3"/>
      <c r="G19" s="3"/>
      <c r="H19" s="3"/>
      <c r="I19" s="3"/>
      <c r="J19" s="5"/>
      <c r="K19" s="3"/>
      <c r="L19" s="3"/>
      <c r="M19" s="3"/>
      <c r="O19" s="3"/>
      <c r="P19" s="3"/>
      <c r="Q19" s="3"/>
      <c r="R19" s="3"/>
      <c r="S19" s="5"/>
      <c r="T19" s="3"/>
    </row>
    <row r="20" spans="1:20" s="2" customFormat="1" ht="42.75" customHeight="1" thickBot="1" x14ac:dyDescent="0.4">
      <c r="A20" s="45" t="s">
        <v>37</v>
      </c>
      <c r="B20" s="46"/>
      <c r="C20" s="50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5"/>
      <c r="P20" s="5"/>
      <c r="Q20" s="5"/>
      <c r="R20" s="5"/>
      <c r="S20" s="5"/>
      <c r="T20" s="5"/>
    </row>
    <row r="21" spans="1:20" s="2" customFormat="1" ht="45.75" customHeight="1" thickBot="1" x14ac:dyDescent="0.4">
      <c r="A21" s="45" t="s">
        <v>46</v>
      </c>
      <c r="B21" s="46"/>
      <c r="C21" s="51"/>
      <c r="D21" s="52"/>
      <c r="E21" s="53"/>
      <c r="F21" s="5"/>
      <c r="G21" s="5"/>
      <c r="H21" s="5"/>
      <c r="I21" s="5"/>
      <c r="J21" s="16"/>
      <c r="K21" s="5"/>
      <c r="L21" s="5"/>
      <c r="M21" s="5"/>
      <c r="N21" s="6"/>
      <c r="O21" s="5"/>
      <c r="P21" s="5"/>
      <c r="Q21" s="5"/>
      <c r="R21" s="5"/>
      <c r="S21" s="16"/>
      <c r="T21" s="5"/>
    </row>
    <row r="22" spans="1:20" s="2" customFormat="1" ht="24.75" customHeight="1" thickBot="1" x14ac:dyDescent="0.4">
      <c r="A22" s="7"/>
      <c r="B22" s="7"/>
      <c r="C22" s="7"/>
      <c r="D22" s="5"/>
      <c r="E22" s="5"/>
      <c r="F22" s="5"/>
      <c r="G22" s="5"/>
      <c r="H22" s="5"/>
      <c r="I22" s="5"/>
      <c r="J22" s="11"/>
      <c r="K22" s="5"/>
      <c r="L22" s="5"/>
      <c r="M22" s="5"/>
      <c r="N22" s="5"/>
      <c r="O22" s="5"/>
      <c r="P22" s="11"/>
      <c r="Q22" s="5"/>
    </row>
    <row r="23" spans="1:20" ht="59.25" customHeight="1" thickBot="1" x14ac:dyDescent="0.4">
      <c r="A23" s="47" t="s">
        <v>38</v>
      </c>
      <c r="B23" s="48"/>
      <c r="C23" s="48"/>
      <c r="D23" s="17" t="s">
        <v>7</v>
      </c>
      <c r="E23" s="17"/>
      <c r="F23" s="17" t="s">
        <v>10</v>
      </c>
      <c r="G23" s="16"/>
      <c r="H23" s="16"/>
      <c r="I23" s="16"/>
      <c r="J23" s="11"/>
      <c r="K23" s="16"/>
      <c r="L23" s="16"/>
      <c r="N23" s="16"/>
      <c r="O23" s="16"/>
      <c r="P23" s="11"/>
      <c r="Q23" s="16"/>
    </row>
    <row r="24" spans="1:20" ht="24.75" customHeight="1" x14ac:dyDescent="0.35">
      <c r="A24" s="9" t="s">
        <v>11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20" ht="28.5" customHeight="1" x14ac:dyDescent="0.35">
      <c r="A25" s="18" t="s">
        <v>9</v>
      </c>
      <c r="B25" s="18"/>
      <c r="C25" s="18"/>
      <c r="D25" s="18"/>
      <c r="E25" s="18"/>
      <c r="F25" s="18"/>
      <c r="G25" s="18"/>
      <c r="H25" s="11"/>
      <c r="I25" s="11"/>
      <c r="J25" s="11"/>
      <c r="K25" s="11"/>
      <c r="L25" s="11"/>
      <c r="M25" s="11"/>
      <c r="N25" s="8"/>
      <c r="O25" s="18"/>
      <c r="P25" s="18"/>
      <c r="Q25" s="11"/>
      <c r="R25" s="11"/>
      <c r="S25" s="11"/>
      <c r="T25" s="11"/>
    </row>
    <row r="26" spans="1:20" ht="17.25" customHeight="1" thickBot="1" x14ac:dyDescent="0.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8"/>
      <c r="O26" s="11"/>
      <c r="P26" s="11"/>
      <c r="Q26" s="11"/>
      <c r="R26" s="11"/>
      <c r="S26" s="11"/>
      <c r="T26" s="11"/>
    </row>
    <row r="27" spans="1:20" ht="18" customHeight="1" thickBot="1" x14ac:dyDescent="0.4">
      <c r="A27" s="49" t="s">
        <v>14</v>
      </c>
      <c r="B27" s="49"/>
      <c r="C27" s="12" t="s">
        <v>7</v>
      </c>
      <c r="D27" s="12" t="s">
        <v>10</v>
      </c>
      <c r="E27" s="19"/>
      <c r="F27" s="11"/>
      <c r="G27" s="11"/>
      <c r="H27" s="11"/>
      <c r="I27" s="11"/>
      <c r="J27" s="11"/>
      <c r="K27" s="11"/>
      <c r="L27" s="11"/>
      <c r="M27" s="11"/>
      <c r="N27" s="8"/>
      <c r="O27" s="11"/>
      <c r="P27" s="11"/>
      <c r="Q27" s="11"/>
      <c r="R27" s="11"/>
      <c r="S27" s="11"/>
      <c r="T27" s="11"/>
    </row>
    <row r="28" spans="1:20" ht="17.25" customHeight="1" x14ac:dyDescent="0.3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8"/>
      <c r="O28" s="11"/>
      <c r="P28" s="11"/>
      <c r="Q28" s="11"/>
      <c r="R28" s="11"/>
      <c r="S28" s="11"/>
      <c r="T28" s="11"/>
    </row>
    <row r="29" spans="1:20" ht="17.25" customHeight="1" x14ac:dyDescent="0.35">
      <c r="A29" s="11" t="s">
        <v>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8"/>
      <c r="O29" s="11"/>
      <c r="P29" s="11"/>
      <c r="Q29" s="11"/>
      <c r="R29" s="11"/>
      <c r="S29" s="11"/>
      <c r="T29" s="11"/>
    </row>
    <row r="30" spans="1:20" ht="17.25" customHeight="1" x14ac:dyDescent="0.3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8"/>
      <c r="O30" s="11"/>
      <c r="P30" s="11"/>
      <c r="Q30" s="11"/>
      <c r="R30" s="11"/>
      <c r="S30" s="11"/>
      <c r="T30" s="11"/>
    </row>
    <row r="31" spans="1:20" ht="17.25" customHeight="1" x14ac:dyDescent="0.35">
      <c r="A31" s="11" t="s">
        <v>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8"/>
      <c r="O31" s="11"/>
      <c r="P31" s="11"/>
      <c r="Q31" s="11"/>
      <c r="R31" s="11"/>
      <c r="S31" s="11"/>
      <c r="T31" s="11"/>
    </row>
    <row r="32" spans="1:20" ht="17.25" customHeight="1" x14ac:dyDescent="0.3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8"/>
      <c r="O32" s="11"/>
      <c r="P32" s="11"/>
      <c r="Q32" s="11"/>
      <c r="R32" s="11"/>
      <c r="S32" s="11"/>
      <c r="T32" s="11"/>
    </row>
    <row r="33" spans="1:20" ht="17.25" customHeight="1" x14ac:dyDescent="0.35">
      <c r="A33" s="11" t="s">
        <v>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11"/>
      <c r="P33" s="11"/>
      <c r="Q33" s="11"/>
      <c r="R33" s="11"/>
      <c r="S33" s="11"/>
      <c r="T33" s="11"/>
    </row>
    <row r="34" spans="1:20" ht="17.25" customHeight="1" x14ac:dyDescent="0.3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8"/>
      <c r="O34" s="11"/>
      <c r="P34" s="11"/>
      <c r="Q34" s="11"/>
      <c r="R34" s="11"/>
      <c r="S34" s="11"/>
      <c r="T34" s="11"/>
    </row>
    <row r="35" spans="1:20" ht="17.25" customHeight="1" x14ac:dyDescent="0.35">
      <c r="A35" s="11" t="s">
        <v>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8"/>
      <c r="O35" s="11"/>
      <c r="P35" s="11"/>
      <c r="Q35" s="11"/>
      <c r="R35" s="11"/>
      <c r="S35" s="11"/>
      <c r="T35" s="11"/>
    </row>
    <row r="36" spans="1:20" ht="17.25" customHeight="1" x14ac:dyDescent="0.3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11"/>
      <c r="P36" s="11"/>
      <c r="Q36" s="11"/>
      <c r="R36" s="11"/>
      <c r="S36" s="11"/>
      <c r="T36" s="11"/>
    </row>
    <row r="37" spans="1:20" ht="17.25" customHeight="1" x14ac:dyDescent="0.35">
      <c r="A37" s="11" t="s">
        <v>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8"/>
      <c r="O37" s="11"/>
      <c r="P37" s="11"/>
      <c r="Q37" s="11"/>
      <c r="R37" s="11"/>
      <c r="S37" s="11"/>
      <c r="T37" s="11"/>
    </row>
    <row r="38" spans="1:20" ht="17.25" customHeight="1" x14ac:dyDescent="0.35">
      <c r="A38" s="11"/>
      <c r="B38" s="11"/>
      <c r="C38" s="11"/>
      <c r="D38" s="11"/>
      <c r="E38" s="11"/>
      <c r="F38" s="11"/>
      <c r="G38" s="11"/>
      <c r="H38" s="11"/>
      <c r="I38" s="11"/>
      <c r="J38" s="8"/>
      <c r="K38" s="11"/>
      <c r="L38" s="11"/>
      <c r="M38" s="11"/>
      <c r="N38" s="8"/>
      <c r="O38" s="11"/>
      <c r="P38" s="11"/>
      <c r="Q38" s="11"/>
      <c r="R38" s="11"/>
      <c r="S38" s="8"/>
      <c r="T38" s="11"/>
    </row>
    <row r="39" spans="1:20" ht="17.25" customHeight="1" x14ac:dyDescent="0.35">
      <c r="A39" s="11" t="s">
        <v>6</v>
      </c>
      <c r="B39" s="11"/>
      <c r="C39" s="11"/>
      <c r="D39" s="11"/>
      <c r="E39" s="11"/>
      <c r="F39" s="11"/>
      <c r="G39" s="11"/>
      <c r="H39" s="11"/>
      <c r="I39" s="11"/>
      <c r="K39" s="11"/>
      <c r="L39" s="11"/>
      <c r="M39" s="11"/>
      <c r="N39" s="8"/>
      <c r="O39" s="11"/>
      <c r="P39" s="11"/>
      <c r="Q39" s="11"/>
      <c r="R39" s="11"/>
      <c r="T39" s="11"/>
    </row>
    <row r="40" spans="1:20" x14ac:dyDescent="0.35">
      <c r="A40" s="8"/>
      <c r="B40" s="8"/>
      <c r="C40" s="8"/>
      <c r="D40" s="8"/>
      <c r="E40" s="8"/>
      <c r="F40" s="8"/>
      <c r="G40" s="8"/>
      <c r="H40" s="8"/>
      <c r="I40" s="8"/>
      <c r="K40" s="8"/>
      <c r="L40" s="8"/>
      <c r="M40" s="8"/>
      <c r="N40" s="8"/>
      <c r="O40" s="8"/>
      <c r="P40" s="8"/>
      <c r="Q40" s="8"/>
      <c r="R40" s="8"/>
      <c r="T40" s="8"/>
    </row>
  </sheetData>
  <protectedRanges>
    <protectedRange algorithmName="SHA-512" hashValue="d4EU4JOtgOPMG6LjmMrZ6BsxHzzpNJBlG+x3K2YiKU+h9ZdWbv8LvwnTqK9it/CM8hMk68V3UX4ewwzquvOxBQ==" saltValue="WiRk7Eo4GlUC4zSeP0rIGQ==" spinCount="100000" sqref="I6:I17 C6:F17 R6:R17 K6:O17 T6:T17" name="Range1"/>
  </protectedRanges>
  <mergeCells count="9">
    <mergeCell ref="A1:T1"/>
    <mergeCell ref="A2:T2"/>
    <mergeCell ref="C4:K4"/>
    <mergeCell ref="L4:T4"/>
    <mergeCell ref="A27:B27"/>
    <mergeCell ref="A20:B20"/>
    <mergeCell ref="A23:C23"/>
    <mergeCell ref="A21:B21"/>
    <mergeCell ref="C21:E21"/>
  </mergeCells>
  <pageMargins left="0.7" right="0.7" top="0.25" bottom="0.25" header="0.3" footer="0.3"/>
  <pageSetup paperSize="9" scale="2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443843B5861E408EEBE8DAF7094C00" ma:contentTypeVersion="16" ma:contentTypeDescription="Create a new document." ma:contentTypeScope="" ma:versionID="2a0605bb0d8ca4aa8130ad283b935648">
  <xsd:schema xmlns:xsd="http://www.w3.org/2001/XMLSchema" xmlns:xs="http://www.w3.org/2001/XMLSchema" xmlns:p="http://schemas.microsoft.com/office/2006/metadata/properties" xmlns:ns2="8666466e-beb8-4e2d-826c-1bba6240c813" xmlns:ns3="a6b813c1-7131-41ab-b90a-6d0c564a69b7" targetNamespace="http://schemas.microsoft.com/office/2006/metadata/properties" ma:root="true" ma:fieldsID="4ab9070ade3d3d56907c8596fe563b61" ns2:_="" ns3:_="">
    <xsd:import namespace="8666466e-beb8-4e2d-826c-1bba6240c813"/>
    <xsd:import namespace="a6b813c1-7131-41ab-b90a-6d0c564a69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6466e-beb8-4e2d-826c-1bba6240c8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13c1-7131-41ab-b90a-6d0c564a69b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3101062-dd10-4429-9bd2-aacc1deb6b0f}" ma:internalName="TaxCatchAll" ma:showField="CatchAllData" ma:web="a6b813c1-7131-41ab-b90a-6d0c564a69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66466e-beb8-4e2d-826c-1bba6240c813">
      <Terms xmlns="http://schemas.microsoft.com/office/infopath/2007/PartnerControls"/>
    </lcf76f155ced4ddcb4097134ff3c332f>
    <TaxCatchAll xmlns="a6b813c1-7131-41ab-b90a-6d0c564a69b7" xsi:nil="true"/>
  </documentManagement>
</p:properties>
</file>

<file path=customXml/itemProps1.xml><?xml version="1.0" encoding="utf-8"?>
<ds:datastoreItem xmlns:ds="http://schemas.openxmlformats.org/officeDocument/2006/customXml" ds:itemID="{602A9654-4DC0-419C-B342-5F2B2FBC57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66466e-beb8-4e2d-826c-1bba6240c813"/>
    <ds:schemaRef ds:uri="a6b813c1-7131-41ab-b90a-6d0c564a6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44A723-F735-4D8F-8C30-383AA7AA23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2B2987-7742-4FE1-A782-09F3E94C434A}">
  <ds:schemaRefs>
    <ds:schemaRef ds:uri="6df68d03-0d94-44b1-a9a2-765e7690f2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8666466e-beb8-4e2d-826c-1bba6240c813"/>
    <ds:schemaRef ds:uri="a6b813c1-7131-41ab-b90a-6d0c564a69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Sheet-1</vt:lpstr>
      <vt:lpstr>'Sheet-1'!Print_Area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Hashmi</dc:creator>
  <cp:lastModifiedBy>Naveed Gondal</cp:lastModifiedBy>
  <cp:lastPrinted>2023-06-22T11:36:08Z</cp:lastPrinted>
  <dcterms:created xsi:type="dcterms:W3CDTF">2019-09-17T07:13:32Z</dcterms:created>
  <dcterms:modified xsi:type="dcterms:W3CDTF">2023-06-27T11:11:35Z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0x01010026443843B5861E408EEBE8DAF7094C00</vt:lpwstr>
  </property>
  <property fmtid="{D5CDD505-2E9C-101B-9397-08002B2CF9AE}" pid="3" name="MediaServiceImageTags">
    <vt:lpwstr/>
  </property>
</Properties>
</file>