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D:\Year End Work 2024\Wisam\Rehabilitation and Expansion of three (3) Schools in Domiz, Dohuk Governorate Iraq\"/>
    </mc:Choice>
  </mc:AlternateContent>
  <xr:revisionPtr revIDLastSave="0" documentId="13_ncr:1_{13EA0ADA-7022-4014-95E8-A0AA6A5C943A}" xr6:coauthVersionLast="47" xr6:coauthVersionMax="47" xr10:uidLastSave="{00000000-0000-0000-0000-000000000000}"/>
  <bookViews>
    <workbookView xWindow="-120" yWindow="-120" windowWidth="38640" windowHeight="21120" xr2:uid="{00000000-000D-0000-FFFF-FFFF00000000}"/>
  </bookViews>
  <sheets>
    <sheet name="Lot 3 Dost" sheetId="2" r:id="rId1"/>
  </sheets>
  <definedNames>
    <definedName name="_xlnm.Print_Area" localSheetId="0">'Lot 3 Dost'!$A$1:$F$93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2" l="1"/>
  <c r="F81" i="2"/>
  <c r="F82" i="2"/>
  <c r="F47" i="2"/>
  <c r="F52" i="2"/>
  <c r="F53" i="2"/>
  <c r="F55" i="2"/>
  <c r="F56" i="2"/>
  <c r="F57" i="2"/>
  <c r="F58" i="2"/>
  <c r="F59" i="2"/>
  <c r="F60" i="2"/>
  <c r="F61" i="2"/>
  <c r="F62" i="2"/>
  <c r="F63" i="2"/>
  <c r="F64" i="2"/>
  <c r="F65" i="2"/>
  <c r="F66" i="2"/>
  <c r="F67" i="2"/>
  <c r="F68" i="2"/>
  <c r="F69" i="2"/>
  <c r="F70" i="2"/>
  <c r="F71" i="2"/>
  <c r="F72" i="2"/>
  <c r="F73" i="2"/>
  <c r="F74" i="2"/>
  <c r="F75" i="2"/>
  <c r="F76" i="2"/>
  <c r="F77" i="2"/>
  <c r="F78" i="2"/>
  <c r="F79" i="2"/>
  <c r="F80" i="2"/>
  <c r="F51" i="2"/>
  <c r="F46" i="2"/>
  <c r="F38" i="2"/>
  <c r="F39" i="2"/>
  <c r="F40" i="2"/>
  <c r="F41" i="2"/>
  <c r="F42" i="2"/>
  <c r="F43" i="2"/>
  <c r="F44" i="2"/>
  <c r="F37" i="2"/>
  <c r="F27" i="2"/>
  <c r="F28" i="2"/>
  <c r="F29" i="2"/>
  <c r="F30" i="2"/>
  <c r="F31" i="2"/>
  <c r="F32" i="2"/>
  <c r="F33" i="2"/>
  <c r="F34" i="2"/>
  <c r="F35" i="2"/>
  <c r="F26" i="2"/>
  <c r="F24" i="2"/>
  <c r="F23" i="2"/>
  <c r="F19" i="2"/>
  <c r="F20" i="2"/>
  <c r="F21" i="2"/>
  <c r="F18" i="2"/>
  <c r="F16" i="2"/>
  <c r="F15" i="2"/>
  <c r="F10" i="2"/>
  <c r="F11" i="2"/>
  <c r="F12" i="2"/>
  <c r="F13" i="2"/>
  <c r="F9" i="2"/>
  <c r="F7" i="2"/>
  <c r="F6" i="2"/>
  <c r="F48" i="2" s="1"/>
  <c r="F5" i="2"/>
  <c r="D54" i="2"/>
  <c r="F54" i="2" s="1"/>
  <c r="F83" i="2" l="1"/>
</calcChain>
</file>

<file path=xl/sharedStrings.xml><?xml version="1.0" encoding="utf-8"?>
<sst xmlns="http://schemas.openxmlformats.org/spreadsheetml/2006/main" count="162" uniqueCount="104">
  <si>
    <t>No.</t>
  </si>
  <si>
    <t>Item Description</t>
  </si>
  <si>
    <t>Unit</t>
  </si>
  <si>
    <t>Qty.</t>
  </si>
  <si>
    <t>m.l</t>
  </si>
  <si>
    <t>LS</t>
  </si>
  <si>
    <t>m²</t>
  </si>
  <si>
    <t>M.l</t>
  </si>
  <si>
    <t>each</t>
  </si>
  <si>
    <t>M²</t>
  </si>
  <si>
    <t>ML</t>
  </si>
  <si>
    <t>L.S</t>
  </si>
  <si>
    <r>
      <rPr>
        <vertAlign val="subscript"/>
        <sz val="11"/>
        <rFont val="Calibri"/>
        <family val="2"/>
        <scheme val="minor"/>
      </rPr>
      <t>m</t>
    </r>
    <r>
      <rPr>
        <sz val="11"/>
        <rFont val="Calibri"/>
        <family val="2"/>
        <scheme val="minor"/>
      </rPr>
      <t>2</t>
    </r>
  </si>
  <si>
    <r>
      <rPr>
        <b/>
        <sz val="11"/>
        <rFont val="Calibri"/>
        <family val="2"/>
        <scheme val="minor"/>
      </rPr>
      <t xml:space="preserve">Floor drain: </t>
    </r>
    <r>
      <rPr>
        <sz val="11"/>
        <rFont val="Calibri"/>
        <family val="2"/>
        <scheme val="minor"/>
      </rPr>
      <t>Provision of materials, manpower and equipment to install stainless steel floor drain size (15x15) cm ,the work includes installing of PVC pipe 4 " from the drain to manholes  with excavation and cutting works. The work includes  back filling , all fitting, Gully Trap, hoses. According to the specification and instruction of
supervisor Engineer.</t>
    </r>
  </si>
  <si>
    <r>
      <rPr>
        <b/>
        <sz val="11"/>
        <rFont val="Calibri"/>
        <family val="2"/>
        <scheme val="minor"/>
      </rPr>
      <t>WATER TANK</t>
    </r>
    <r>
      <rPr>
        <sz val="11"/>
        <rFont val="Calibri"/>
        <family val="2"/>
        <scheme val="minor"/>
      </rPr>
      <t>: Provision and installation of (HDPE) water tanks with capacity of 2000 liters, approved sample vertical water tank with top/open cover, the walls with 3 Layers, The tanks also should be Anti -ultra violet (U.V.) resistance  The work includes provision of float valve ,  also the work includes connection form the tank to the source of water using PPR Composite Water Pipes (size 25 mm) with Min. 3 Layers side walls (PPR/GF or AL/PE), PPR-C inner layer and a special mixture of GF PP or Aluminum middle layer and should be coated with an external layer of LDPE (Low Density of Polyethylene Layer)  PN25 and also installation of a valve with size 25 mm on the main pipe with 4 pieces of  Styrofoam and wood 100x20x1000 mm as abase  . All materials to be from approved quality &amp; sample, and the supplier should provide certificate of origin and quality of all supplied materials. The work also includes fixing the tanks using a metallic chain or band, with all necessary work.</t>
    </r>
  </si>
  <si>
    <r>
      <rPr>
        <b/>
        <sz val="11"/>
        <rFont val="Calibri"/>
        <family val="2"/>
        <scheme val="minor"/>
      </rPr>
      <t xml:space="preserve">Garden works: </t>
    </r>
    <r>
      <rPr>
        <sz val="11"/>
        <rFont val="Calibri"/>
        <family val="2"/>
        <scheme val="minor"/>
      </rPr>
      <t>Provision of materials, manpower and equipment to construction of garden including, leveling of the ground, back filling for the places required by clean soil, supply and spreading 20 cm of soft sand (silty materials) suitable for growing plant, the price include making lines of concrete (20x15) cm on the circumference of each part  ,According to the specification and instruction of supervisor Engineer.</t>
    </r>
  </si>
  <si>
    <r>
      <rPr>
        <b/>
        <sz val="11"/>
        <rFont val="Calibri"/>
        <family val="2"/>
        <scheme val="minor"/>
      </rPr>
      <t xml:space="preserve">Repairing of Window : </t>
    </r>
    <r>
      <rPr>
        <sz val="11"/>
        <rFont val="Calibri"/>
        <family val="2"/>
        <scheme val="minor"/>
      </rPr>
      <t>supply materials and manpower to replace broken glass 4mm thickness with all required works</t>
    </r>
  </si>
  <si>
    <r>
      <rPr>
        <b/>
        <sz val="11"/>
        <rFont val="Calibri"/>
        <family val="2"/>
        <scheme val="minor"/>
      </rPr>
      <t xml:space="preserve">Stainless steel mixture: </t>
    </r>
    <r>
      <rPr>
        <sz val="11"/>
        <rFont val="Calibri"/>
        <family val="2"/>
        <scheme val="minor"/>
      </rPr>
      <t xml:space="preserve">Provision of materials, manpower and equipment to install stainless steel mixer  ,the work includes fixing stainless steel  mixture fix on wall with connection  with connection to the water tanks using PPR Composite Water Pipes 20 mm with Min. 3 Layers side walls (PPR/GF or AL/PE), PPR-C inner layer and a special mixture of GF PP or Aluminum middle layer and should be coated with an external layer of LDPE (Low Density of Polyethylene Layer) dark grey color to provide protection against ultraviolet rays, PN25 x 4.2mm PPR80 UV resistant (approved sample and suitable for drinking purpose/food grade) for both cold and hot water. The pipes will be buried under the concrete floor. 
 The work includes  back filling , all fitting, valves, hoses. According to the specification and instruction of supervisor Engineer. </t>
    </r>
  </si>
  <si>
    <r>
      <t xml:space="preserve">Iron Seat </t>
    </r>
    <r>
      <rPr>
        <sz val="11"/>
        <rFont val="Calibri"/>
        <family val="2"/>
        <scheme val="minor"/>
      </rPr>
      <t xml:space="preserve"> : Supply materials, provide and installation of seat (1.5m) length for Garden using steel pipe 2: and steel angle 2"*2"*2 mm  and covered by wood (7.5 x2 )cm  thick or plastic (7.5x2) cm  fixed on seat  by screw  and fixed in the ground  the work include painting the seats and woods by antirust and 2 layer of oil paint with all accessories and with all necessary works and  according to specifications and instructions of Supervisor Engineer.</t>
    </r>
  </si>
  <si>
    <r>
      <rPr>
        <b/>
        <sz val="11"/>
        <rFont val="Calibri"/>
        <family val="2"/>
        <scheme val="minor"/>
      </rPr>
      <t xml:space="preserve">Fence : </t>
    </r>
    <r>
      <rPr>
        <sz val="11"/>
        <rFont val="Calibri"/>
        <family val="2"/>
        <scheme val="minor"/>
      </rPr>
      <t>Provide materials, grading , leveling &amp; erecting steel fence from square pipe 80x80x1.8 mm thick, 2.2 m C/C ,2 m height from ground level,  10 cm free space between natural ground surface and fence, including excavation foundation of columns 50x50x50 cm even in concrete walls, casting foundation 50x50 x50 cm, making holes ((40x50x30 ) cm in the existed walls  for installing the main steel columns @2.2mc/c  ,casting concrete for foundation using shuttering and replastering this point in all sides, galvanize BRC 70X70 mm, 3.5-5 mm thickness USA type, square pipe 31.25x31.25x1.8mm for frame cross shape, fixing by welding, three bared wires (thorn ) SWG gauge 12.5 with 4 spines each 7.5 cm with ,steel doors (1x1.8) m from the same materials No.2 painting all steel structure by antirust  one layer and two layers of oil paint, removing the existed fence with columns and all necessary works. all the works should be conducted according instructions of supervising Engineer.</t>
    </r>
  </si>
  <si>
    <r>
      <t xml:space="preserve">Sign board: </t>
    </r>
    <r>
      <rPr>
        <sz val="11"/>
        <rFont val="Calibri"/>
        <family val="2"/>
        <scheme val="minor"/>
      </rPr>
      <t>Supply materials, provide and installation of sign board size (2.4x1.4x0.15) m inside each classrooms and administration rooms using reinforcement plastic and slide glass 6 mm with switch, the price include covering inside by sponge and colored fabric with all accessories and with all necessary works and according to specifications and instructions of Supervisor Engineer.</t>
    </r>
  </si>
  <si>
    <r>
      <rPr>
        <b/>
        <sz val="11"/>
        <rFont val="Calibri"/>
        <family val="2"/>
        <scheme val="minor"/>
      </rPr>
      <t>Supply and install Basketball, Volleyball ,handball and flag poles :</t>
    </r>
    <r>
      <rPr>
        <sz val="11"/>
        <rFont val="Calibri"/>
        <family val="2"/>
        <scheme val="minor"/>
      </rPr>
      <t xml:space="preserve"> Supply materials, labors and equipment to install two basketball boards  from main pipes 4" ,5 mm  No. 2 while the board from steel angle 38x38x5 mm as frame covered by standard boards ,base plate (400x400x50mm , two for Volleyball  from galvanized pipe 55 mm diameter ,3 mm thickness with hooks and seat as indicated in drawings ,two handball goals from galvanized pipe 55 mm diameter ,3 mm thickness,600 mm width  with net and  hooks and Two poles from Galvanized pipe 7.5 cm one of them will fix on the roof of building (4 m)  and the other will be movable 6 m for the flag . The price includes casting the concrete  for the bases of the facilities (210 Kg/cm2) and  protecting all iron surface by anti-rust paint, finished with two coat of oil base paint. All the works should be conducted according to  drawings and instructions of supervising Engineer.</t>
    </r>
  </si>
  <si>
    <t>Part A</t>
  </si>
  <si>
    <t xml:space="preserve">Part B </t>
  </si>
  <si>
    <t>sub-total</t>
  </si>
  <si>
    <r>
      <rPr>
        <b/>
        <sz val="11"/>
        <rFont val="Calibri"/>
        <family val="2"/>
        <scheme val="minor"/>
      </rPr>
      <t>Tilling by Shtiger works</t>
    </r>
    <r>
      <rPr>
        <sz val="11"/>
        <rFont val="Calibri"/>
        <family val="2"/>
        <scheme val="minor"/>
      </rPr>
      <t>: supply materials, labors and equipment for tilling the  walk ways and the entrance of buildings by   with  colored Shtiger  Tiles  (40x40) cmx3cm  and cement sand mortar 1:3, with filing the tile joints with necessary white Cementous materials. According to the drawing and instructions of supervisor Engineer.</t>
    </r>
  </si>
  <si>
    <r>
      <rPr>
        <b/>
        <sz val="11"/>
        <rFont val="Calibri"/>
        <family val="2"/>
        <scheme val="minor"/>
      </rPr>
      <t>Repair iron doors</t>
    </r>
    <r>
      <rPr>
        <sz val="11"/>
        <rFont val="Calibri"/>
        <family val="2"/>
        <scheme val="minor"/>
      </rPr>
      <t>: supply materials and manpower to repair the iron door by re-paint it, changes handles and lock, weld it if necessary  with all required work that make it functional. All the work should be according to the supervisor engineer</t>
    </r>
  </si>
  <si>
    <r>
      <rPr>
        <b/>
        <sz val="11"/>
        <rFont val="Calibri"/>
        <family val="2"/>
        <scheme val="minor"/>
      </rPr>
      <t xml:space="preserve">Galvanized Steel pipe 3": </t>
    </r>
    <r>
      <rPr>
        <sz val="11"/>
        <rFont val="Calibri"/>
        <family val="2"/>
        <scheme val="minor"/>
      </rPr>
      <t>Provision of materials, manpower and equipment to Repair the old roof drain pipe by re- install them  to prevent the lockage from inlet by using adhesive materials and other special required materials (like epoxy or basterma), the work should be according to the supervisor engineer instructions.</t>
    </r>
  </si>
  <si>
    <r>
      <rPr>
        <b/>
        <sz val="11"/>
        <rFont val="Calibri"/>
        <family val="2"/>
        <scheme val="minor"/>
      </rPr>
      <t xml:space="preserve">Fuel Tank: </t>
    </r>
    <r>
      <rPr>
        <sz val="11"/>
        <rFont val="Calibri"/>
        <family val="2"/>
        <scheme val="minor"/>
      </rPr>
      <t xml:space="preserve">Provision of materials, manpower and equipment to Install of Galvanized steel tanks size 4000 liters,3 mm thickness ,  Including building two row of concrete block 40 cm thickness,60 cm height, plastering by cement and ppr pipe outlet from the roof to the ground with lockable tap  ,According to the specification and instruction of supervisor Engineer. </t>
    </r>
  </si>
  <si>
    <t>Sound System</t>
  </si>
  <si>
    <t xml:space="preserve">1 All the work items should be done according to IRAQI General Technical Specifications (IGTS) that complies with ACI-Code 2005 applied according to the instructions of the supervisor Engineer.
2 All materials must be NEW, approved by supervisor Engineer.
3 All construction materials should be tested according to Construction Works Specification by NCCL (1981 edition), and (ASTM) specifications for water supply pipes.
4 The contractor Shall provide samples for all materials to be used in the project prior to using them in order to get approval from supervisor Engineer.
5 It is the duty of the contractor to check the designs for accuracy and adequacy, otherwise the Employer take no risk of the contractors failure to accomplish the work.
6 The contractor shall provide all required manpower, transportation, equipment, tools, machinery …etc. unless otherwise stated below.
7 In case of any difference between BOQ, designs and/or drawings; the instruction of supervisor Engineer will govern.
8 After all works finished the site must be cleaned from all debris and neglected materials must be removed to any where defined by municipality.
9 PREFABRICATED UNITS FOR THE ENGINEER : Constructing or providing caravans (with all necessary items) for Site Engineers’ Office, furniture and office equipment, including consumable materials, stationary, internet, maintenance of office and all requirements
 according to the request of Engineer including the landscape, park areas and etc. Supplying electricity, heating features and water as well as well air-conditioning till the end of Project are also included in the Unit Price.
 </t>
  </si>
  <si>
    <r>
      <rPr>
        <b/>
        <sz val="11"/>
        <rFont val="Calibri"/>
        <family val="2"/>
        <scheme val="minor"/>
      </rPr>
      <t xml:space="preserve">Excavation works: </t>
    </r>
    <r>
      <rPr>
        <sz val="11"/>
        <rFont val="Calibri"/>
        <family val="2"/>
        <scheme val="minor"/>
      </rPr>
      <t>Provision of materials, manpower and equipment to excavate the foundation of the all building ( as Box) , according to the measurements described in the drawings for  sections and according to SORB R5, the work includes:
1. Excavation in (all types of soil, concrete and rocky soil).
2.  Compacting subgrade.
3.  Back filling by boulders (over size) for the places required to be filled: for the areas with high water content, or poor quality if soil, minimum with 50 cm depth.
4. A compacted layer of sub-base type A with15 cm thickness under the concrete layer.
5. Backfilling the sides with compacted sub-base type B.
6. Repairing all accrued damage to existed infrastructures due to implementation.
7. Demarcation, surveying, removing of the debris to the outside of the camp, to  an area allocated by municipality, cleaning the existing box culverts in six locations under main road.
All the works should be done according to drawings, technical specifications and instruction of supervisor
Engineer.</t>
    </r>
  </si>
  <si>
    <r>
      <rPr>
        <vertAlign val="subscript"/>
        <sz val="11"/>
        <rFont val="Calibri"/>
        <family val="2"/>
        <scheme val="minor"/>
      </rPr>
      <t>m</t>
    </r>
    <r>
      <rPr>
        <sz val="11"/>
        <rFont val="Calibri"/>
        <family val="2"/>
        <scheme val="minor"/>
      </rPr>
      <t>3</t>
    </r>
  </si>
  <si>
    <r>
      <rPr>
        <b/>
        <sz val="11"/>
        <rFont val="Calibri"/>
        <family val="2"/>
        <scheme val="minor"/>
      </rPr>
      <t xml:space="preserve">Concrete Work: </t>
    </r>
    <r>
      <rPr>
        <sz val="11"/>
        <rFont val="Calibri"/>
        <family val="2"/>
        <scheme val="minor"/>
      </rPr>
      <t>All concrete works  includes provision of materials of materials (sand, gravel, cement, steel of grad 60, plastic cover ,plastic sheet (nylon), water,  curing, shuttering (faire face for the roof (slab) and side of footings with steel columns and supports)… etc.),vibrators, painting adhesive materials between columns, beams and slabs with finishing  , manpower and equipment. All work should be done according to
I.G.T.S  section 600 and instructions of supervisor Engineer.</t>
    </r>
  </si>
  <si>
    <r>
      <rPr>
        <b/>
        <sz val="11"/>
        <rFont val="Calibri"/>
        <family val="2"/>
        <scheme val="minor"/>
      </rPr>
      <t xml:space="preserve">Reinforced Concrete for Foundation :  </t>
    </r>
    <r>
      <rPr>
        <sz val="11"/>
        <rFont val="Calibri"/>
        <family val="2"/>
        <scheme val="minor"/>
      </rPr>
      <t>Supply material and cast Reinforced  concrete 50 cm thickness, different width , (210 Kg/cm2), for foundation of walls and columns bases  including reinforcement of steel bars, shuttering works , grading and leveling of the foundation on layer of lean concrete  10 cm and layer of plastic sheet   . According to specification and instruction of supervisor Engineers.</t>
    </r>
  </si>
  <si>
    <r>
      <rPr>
        <b/>
        <sz val="11"/>
        <rFont val="Calibri"/>
        <family val="2"/>
        <scheme val="minor"/>
      </rPr>
      <t xml:space="preserve">Reinforced Concrete for Beam :  </t>
    </r>
    <r>
      <rPr>
        <sz val="11"/>
        <rFont val="Calibri"/>
        <family val="2"/>
        <scheme val="minor"/>
      </rPr>
      <t>Supply material and cast Reinforced  concrete for the Tie beam under DPC, beams, Lintels and the lover around windows and doors (210 Kg/cm2),   including  reinforcement, shuttering works , grading and leveling of the  caste concrete. According to specification ,drawings and instruction of supervisor Engineers.</t>
    </r>
  </si>
  <si>
    <r>
      <rPr>
        <b/>
        <sz val="11"/>
        <rFont val="Calibri"/>
        <family val="2"/>
        <scheme val="minor"/>
      </rPr>
      <t xml:space="preserve">Reinforced Concrete for slab :  </t>
    </r>
    <r>
      <rPr>
        <sz val="11"/>
        <rFont val="Calibri"/>
        <family val="2"/>
        <scheme val="minor"/>
      </rPr>
      <t>Supply material and cast Reinforced  concrete for the slabs, stairs, parapet, and decorations parts  (210 Kg/cm2),   including  reinforcement steel bars, shuttering works , grading and leveling of the  caste concrete, further more laying a layer of high density Styrofoam (35kg/m3) under the roof for Isolation for the final floor roofs. According to specification ,drawings and instruction of supervisor Engineers.</t>
    </r>
  </si>
  <si>
    <r>
      <rPr>
        <b/>
        <sz val="11"/>
        <rFont val="Calibri"/>
        <family val="2"/>
        <scheme val="minor"/>
      </rPr>
      <t xml:space="preserve">Concrete blocks work above DPC </t>
    </r>
    <r>
      <rPr>
        <sz val="11"/>
        <rFont val="Calibri"/>
        <family val="2"/>
        <scheme val="minor"/>
      </rPr>
      <t>: Provide materials and all requirements for building walls by Hollow concrete block (20x20x40) cm,  height to the roof, 40 cm thickness, using cement sand mortar 1:3, filling spaces between joint (horizontal and vertically) and foam for the reinforced concrete part with walls  for Exterior  walls and 20 cm thick for interior walls . All the works should be conducted according to IGTS and
instructions of supervising Engineer.</t>
    </r>
  </si>
  <si>
    <r>
      <rPr>
        <b/>
        <sz val="11"/>
        <rFont val="Calibri"/>
        <family val="2"/>
        <scheme val="minor"/>
      </rPr>
      <t xml:space="preserve">Supply and install Stairs: </t>
    </r>
    <r>
      <rPr>
        <sz val="11"/>
        <rFont val="Calibri"/>
        <family val="2"/>
        <scheme val="minor"/>
      </rPr>
      <t>Supply materials, labors and equipment to install steel stair (50 cm width), from steel pipe 8x8 cm,1.8 mm with 30 cm  vertical partition interval from pipe 5x5x1.8 mm materials No. 2 and Two poles from Galvanized pipe 7.5 cm one of them will fix on the roof of building (4 m)  and the other will be movable 6 m for the flag . The price includes protecting all iron surface by anti-rust paint, finished with two coat of oil base paint. All the works should be conducted according to  instructions of supervising
Engineer.</t>
    </r>
  </si>
  <si>
    <r>
      <rPr>
        <b/>
        <sz val="11"/>
        <rFont val="Calibri"/>
        <family val="2"/>
        <scheme val="minor"/>
      </rPr>
      <t xml:space="preserve">Demarcation, Clearing and Grubbing up Plots: </t>
    </r>
    <r>
      <rPr>
        <sz val="11"/>
        <rFont val="Calibri"/>
        <family val="2"/>
        <scheme val="minor"/>
      </rPr>
      <t xml:space="preserve">Providing survey equipment and instrument (Total station is recommended) to demarcate main building  as shown in the drawings and to be used throughout the construction duration. The contractor shall demolish, break up and remove all temporary  buildings, structures and superficial obstructions on the Site to place indicated by Municipality, , repairing the damages caused by works for the existed infrastructures (Electricity poles, wires, sewerage pipe, water pipes, etc...)  </t>
    </r>
    <r>
      <rPr>
        <b/>
        <i/>
        <sz val="11"/>
        <rFont val="Calibri"/>
        <family val="2"/>
        <scheme val="minor"/>
      </rPr>
      <t>(according to the requirement of Section R2 of S.O.R.B. and  I.G.T.S section 200  )</t>
    </r>
    <r>
      <rPr>
        <i/>
        <sz val="11"/>
        <rFont val="Calibri"/>
        <family val="2"/>
        <scheme val="minor"/>
      </rPr>
      <t xml:space="preserve">. </t>
    </r>
    <r>
      <rPr>
        <sz val="11"/>
        <rFont val="Calibri"/>
        <family val="2"/>
        <scheme val="minor"/>
      </rPr>
      <t>The works include removing of topsoil with a depth not less than 30 cm for to the 1.2 m depth for  all types of soil (clay, rocky, Asphalt, concrete) . The price includes cleaning the site from the debris as per instruction of engineers representative to a location identified by the  local municipality, opening the access road to location of construction. Furthermore, for the area contains high moisture percentage, the work includes replacing of the soil by a boulder (oversize aggregates) including construction of the required filter with dimension 50 X50 cm  cross section with all the works should be conducted according to instructions of supervisor Engineer.</t>
    </r>
  </si>
  <si>
    <r>
      <rPr>
        <b/>
        <sz val="11"/>
        <rFont val="Calibri"/>
        <family val="2"/>
        <scheme val="minor"/>
      </rPr>
      <t xml:space="preserve">Ordinary Concrete for walkway: </t>
    </r>
    <r>
      <rPr>
        <sz val="11"/>
        <rFont val="Calibri"/>
        <family val="2"/>
        <scheme val="minor"/>
      </rPr>
      <t>Supply material and cast ordinary concrete 10 cm thickness reinforce with BRC 150x150x5mm , (210 Kg/cm2) for walk ways ,path ,floor under tiles and ramps the final surface should be smooth including layer of compacted crushed stone 10 cm, shuttering works were needed, and expansion joint each 4 m length  . According to specification ,drawings and instruction of supervisor Engineers.</t>
    </r>
  </si>
  <si>
    <r>
      <rPr>
        <b/>
        <sz val="11"/>
        <rFont val="Calibri"/>
        <family val="2"/>
        <scheme val="minor"/>
      </rPr>
      <t xml:space="preserve">Building works: </t>
    </r>
    <r>
      <rPr>
        <sz val="11"/>
        <rFont val="Calibri"/>
        <family val="2"/>
        <scheme val="minor"/>
      </rPr>
      <t>All  works  includes provision of materials of materials (sand, blocks, cement,  curing, pointing works  , manpower , equipment and other requirement of works. All work should be done according to I.G.T.S  section 500 and instructions of supervisor Engineer.</t>
    </r>
  </si>
  <si>
    <r>
      <rPr>
        <b/>
        <sz val="11"/>
        <rFont val="Calibri"/>
        <family val="2"/>
        <scheme val="minor"/>
      </rPr>
      <t>Metal works</t>
    </r>
    <r>
      <rPr>
        <sz val="11"/>
        <rFont val="Calibri"/>
        <family val="2"/>
        <scheme val="minor"/>
      </rPr>
      <t>: Provide materials, labors, equipment, machines and all requirements according to IGTS and instructions of supervising Engineer.</t>
    </r>
  </si>
  <si>
    <r>
      <rPr>
        <b/>
        <sz val="11"/>
        <rFont val="Calibri"/>
        <family val="2"/>
        <scheme val="minor"/>
      </rPr>
      <t>Tilling floor  works</t>
    </r>
    <r>
      <rPr>
        <sz val="11"/>
        <rFont val="Calibri"/>
        <family val="2"/>
        <scheme val="minor"/>
      </rPr>
      <t>: Provide materials, labors, equipment, machines and all requirements according to IGTS
600 ,900 and instructions of supervising Engineer.</t>
    </r>
  </si>
  <si>
    <r>
      <rPr>
        <b/>
        <sz val="11"/>
        <rFont val="Calibri"/>
        <family val="2"/>
        <scheme val="minor"/>
      </rPr>
      <t>Finishing works</t>
    </r>
    <r>
      <rPr>
        <sz val="11"/>
        <rFont val="Calibri"/>
        <family val="2"/>
        <scheme val="minor"/>
      </rPr>
      <t>: Provide materials, labors, equipment, machines, curing and all requirements  according to
IGTS 100,1400,600 ,900  and instructions of supervising Engineer.</t>
    </r>
  </si>
  <si>
    <r>
      <rPr>
        <b/>
        <sz val="11"/>
        <rFont val="Calibri"/>
        <family val="2"/>
        <scheme val="minor"/>
      </rPr>
      <t>Plastering by cement</t>
    </r>
    <r>
      <rPr>
        <sz val="11"/>
        <rFont val="Calibri"/>
        <family val="2"/>
        <scheme val="minor"/>
      </rPr>
      <t>: Provide materials and all requirements for plastering using cement: sand mortar 1:3 for walls, outside slab, fence and the cracked places, by three layer (filling joint and spray layer, plastering layer with layer (kavmal) then final layer which should be smooth) the thickness not less than 2 cm, straight angle using Aluminum rule 3 m ,covering intersection of columns and beams with walls by mech wire . All the works should be conducted according to instructions of supervising Engineer.</t>
    </r>
  </si>
  <si>
    <r>
      <rPr>
        <b/>
        <sz val="11"/>
        <rFont val="Calibri"/>
        <family val="2"/>
        <scheme val="minor"/>
      </rPr>
      <t>Plastering by Gypsum</t>
    </r>
    <r>
      <rPr>
        <sz val="11"/>
        <rFont val="Calibri"/>
        <family val="2"/>
        <scheme val="minor"/>
      </rPr>
      <t>: Provide materials and all requirements for plastering by Gypsum for interior walls, roofs existed, new part and the cracked places. The price include  plastering  one layer of  cement using cement: sand mortar 1:3 for  ,  (kavmal) then final layer which should be smooth) the thickness not more than 3 cm, straight angle using Aluminum rule 3 m ,covering intersection of columns and beams with walls by  plastic mech wire . All the works should be conducted according to instructions of supervising Engineer.</t>
    </r>
  </si>
  <si>
    <r>
      <rPr>
        <b/>
        <sz val="11"/>
        <rFont val="Calibri"/>
        <family val="2"/>
        <scheme val="minor"/>
      </rPr>
      <t xml:space="preserve">Galvanized Steel pipe 3": </t>
    </r>
    <r>
      <rPr>
        <sz val="11"/>
        <rFont val="Calibri"/>
        <family val="2"/>
        <scheme val="minor"/>
      </rPr>
      <t>Provision of materials, manpower and equipment to install galvanized steel pipe diameter 3" ,heavy weight not less than  ( 9 Kg/m.l)  for roof drainage including the required fittings, elbow, connecting joints ,According to the specification and instruction of supervisor Engineer.</t>
    </r>
  </si>
  <si>
    <r>
      <t xml:space="preserve">Supplying and installing a secondary distribution board  of capacity (6) lines with the main circuit breaker three-phase (200)amp and with circuit breakers of 30 amp  size of Single Pole  MCB and contains two  copper rails or connector, one for neutral  and the second for ground   with all necessary to work 
</t>
    </r>
    <r>
      <rPr>
        <b/>
        <sz val="11"/>
        <rFont val="Calibri"/>
        <family val="2"/>
        <scheme val="minor"/>
      </rPr>
      <t xml:space="preserve">Note: </t>
    </r>
    <r>
      <rPr>
        <sz val="11"/>
        <rFont val="Calibri"/>
        <family val="2"/>
        <scheme val="minor"/>
      </rPr>
      <t>All board components must be  ABB, Schneider, Fanar  type  assembled  by specialist With professional  installation with inspection, commissioning .</t>
    </r>
  </si>
  <si>
    <t>Supplying, installing, connecting and checking  8 watt speaker installed in the ceiling using a wire size (2 * 0.75) mm2 and the price includes all work accessories and according to the instructions and directions of the supervising engineer.</t>
  </si>
  <si>
    <r>
      <rPr>
        <b/>
        <sz val="11"/>
        <color rgb="FF000000"/>
        <rFont val="Calibri"/>
        <family val="2"/>
        <scheme val="minor"/>
      </rPr>
      <t>Polish the entrance stone:</t>
    </r>
    <r>
      <rPr>
        <sz val="11"/>
        <color rgb="FF000000"/>
        <rFont val="Calibri"/>
        <family val="2"/>
        <scheme val="minor"/>
      </rPr>
      <t xml:space="preserve"> supply materials and manpower for sanding and scrubbing the stone of the entrance and the copen of the windows using angle grinder, the top layer should be removed until new layer appear and all the works should be according to the site engineer instructions.</t>
    </r>
  </si>
  <si>
    <r>
      <rPr>
        <b/>
        <sz val="11"/>
        <rFont val="Calibri"/>
        <family val="2"/>
        <scheme val="minor"/>
      </rPr>
      <t>Tilling works</t>
    </r>
    <r>
      <rPr>
        <sz val="11"/>
        <rFont val="Calibri"/>
        <family val="2"/>
        <scheme val="minor"/>
      </rPr>
      <t>: supply materials, labors and equipment for tilling the floor of the rooms  with mosaic Tiles (40x40) cm  and cement sand mortar 1:3, with filing the tile joints with necessary white Cementous materials, the price include, cleaning the tile and smoothing it by mechanical machines (Chely) in site , covering the trip of stairs with   marble 3cm and for rise of stairs 2 cm ,the measurement will be just  m2 .According to the drawing and instructions of supervisor Engineer.</t>
    </r>
  </si>
  <si>
    <r>
      <rPr>
        <b/>
        <sz val="11"/>
        <rFont val="Calibri"/>
        <family val="2"/>
        <scheme val="minor"/>
      </rPr>
      <t>Painting</t>
    </r>
    <r>
      <rPr>
        <sz val="11"/>
        <rFont val="Calibri"/>
        <family val="2"/>
        <scheme val="minor"/>
      </rPr>
      <t xml:space="preserve"> inside and  outside of Building   :Provision of materials, labors, machines and equipment for painting inside  (walls and roof) and the steel  frame for cabinets out side by two layer of oil paint using compressor machines, the price including cleaning of walls, filling voids by silicon or cement use materials and  all requirement according to specifications and instructions of supervising Engineer.</t>
    </r>
  </si>
  <si>
    <r>
      <rPr>
        <b/>
        <sz val="11"/>
        <rFont val="Calibri"/>
        <family val="2"/>
        <scheme val="minor"/>
      </rPr>
      <t>Painting for the play yards</t>
    </r>
    <r>
      <rPr>
        <sz val="11"/>
        <rFont val="Calibri"/>
        <family val="2"/>
        <scheme val="minor"/>
      </rPr>
      <t>: Provide materials and all requirements for painting using  colored roads paint type width 5 cm for the yard of volley ball, basketball and hand ball according to stander dimension in three layer or more until final appearance is accepted by the supervising engineer. All the works should be conducted according to IGTS and instructions of supervising Engineer.</t>
    </r>
  </si>
  <si>
    <t>Supplying, installing, testing and connecting  LED lights  outdoor and waterproof min (20w-24w) ,operate range is  (85-240)v both choke and  led ,the price include wires using copper wires(2 x 1.5) mm2  , connecting to 2*4mm2 cable  type and model should be selected according to supervisor engineer instructions</t>
  </si>
  <si>
    <t>Supply material and manpower to replace and connect an electrical outlet with a (13) amp switch plug, using copper wires (3 x 2.5) mm² , according to supervisor engineer instructions, operation and all that is necessary to work.</t>
  </si>
  <si>
    <t>Supplying, extending and connecting a cable made of pure copper of size (4 x 10) mm² with all needed accessories from 6  line  board to the classrooms  according to the instruction of the electrical engineer supervising the work with the test and all that is necessary to work.</t>
  </si>
  <si>
    <r>
      <rPr>
        <b/>
        <sz val="11"/>
        <rFont val="Calibri"/>
        <family val="2"/>
        <scheme val="minor"/>
      </rPr>
      <t xml:space="preserve">Electrical work </t>
    </r>
    <r>
      <rPr>
        <sz val="11"/>
        <rFont val="Calibri"/>
        <family val="2"/>
        <scheme val="minor"/>
      </rPr>
      <t>: Electrical points including provision and installation of all materials and labor, wires 2x2.5
mm2 for powering and 2x1.5 mm2 for lighting, galvanized boxes, switch 15 amp. All the works shall be according to British Standards, Drawings and Section 1600  of I.G.T.S.</t>
    </r>
  </si>
  <si>
    <t>Supplying and installing (Stringing) of XLPE insulated bundled Cable(twisted cable ) low voltage aluminum 4X35 sqmm with all accessories</t>
  </si>
  <si>
    <t>Supplying, installing, testing and connecting ceiling fan, the price include regulator switch and wires using copper wires(2 x 1.5) mm inside  plastic Trank, type and model should be selected according to supervisor engineer instructions</t>
  </si>
  <si>
    <t>Supplying, installing, connecting and checking a 12 inch exhaust fan using  wire (2 * 1.5) mm 2 inside  25mm plastic pipe  with a switch on/off, and the price includes all work requirements and according to the instructions and directions of the supervising engineer.</t>
  </si>
  <si>
    <t>Supplying, installing and checking a large electric bell for the school using wire (2 * 1.5) mm2 inside 25 mm Pvc pipe  with push button switch, and the price includes all work requirements and according to the instructions and directions of the supervising engineer.</t>
  </si>
  <si>
    <t>Supplying, installing, connecting and checking an original 500watt amplifier(sound) device (Panasonic, Sony, or equivalent). The price includes the microphone and with all work requirements and according to the instructions and directives of the supervising engineer.</t>
  </si>
  <si>
    <t>Sub-total</t>
  </si>
  <si>
    <r>
      <rPr>
        <b/>
        <sz val="11"/>
        <color theme="1"/>
        <rFont val="Calibri"/>
        <family val="2"/>
        <scheme val="minor"/>
      </rPr>
      <t>Electricity</t>
    </r>
    <r>
      <rPr>
        <sz val="11"/>
        <color theme="1"/>
        <rFont val="Calibri"/>
        <family val="2"/>
        <scheme val="minor"/>
      </rPr>
      <t xml:space="preserve"> </t>
    </r>
    <r>
      <rPr>
        <b/>
        <sz val="11"/>
        <color theme="1"/>
        <rFont val="Calibri"/>
        <family val="2"/>
        <scheme val="minor"/>
      </rPr>
      <t>Water Pump</t>
    </r>
    <r>
      <rPr>
        <sz val="11"/>
        <color theme="1"/>
        <rFont val="Calibri"/>
        <family val="2"/>
        <scheme val="minor"/>
      </rPr>
      <t>: Provide all the materials, machines, and manpower needed to install Electricity water pump size 2 HP with Automatic Powering instrument . The work includes all necessary fitting and connection with main electricity using cable 2x2.5 mm, installing steel box with lock for the pump . The supplier should provide certificate of origin and quality of all supplied materials according to IGTS and instructions of supervising Engineer..</t>
    </r>
  </si>
  <si>
    <r>
      <rPr>
        <b/>
        <sz val="11"/>
        <color theme="1"/>
        <rFont val="Calibri"/>
        <family val="2"/>
        <scheme val="minor"/>
      </rPr>
      <t>AC Maintenance:</t>
    </r>
    <r>
      <rPr>
        <sz val="11"/>
        <color theme="1"/>
        <rFont val="Calibri"/>
        <family val="2"/>
        <scheme val="minor"/>
      </rPr>
      <t xml:space="preserve"> Supply materials and manpower for repair and maintenance of  AC split unit including Refrigerant leakage in split AC, adding Refrigerant or AC gas, cu pipe, washing choked filter, clear out the drainage system, PCB of the AC unit, capacitor, thermostat)</t>
    </r>
  </si>
  <si>
    <t>Total amount in IQD</t>
  </si>
  <si>
    <r>
      <rPr>
        <b/>
        <sz val="11"/>
        <color theme="1"/>
        <rFont val="Calibri"/>
        <family val="2"/>
        <scheme val="minor"/>
      </rPr>
      <t>water Filter operation:</t>
    </r>
    <r>
      <rPr>
        <sz val="11"/>
        <color theme="1"/>
        <rFont val="Calibri"/>
        <family val="2"/>
        <scheme val="minor"/>
      </rPr>
      <t xml:space="preserve"> Supply manpower of professional crew to test, check and operate the existed RO water filter  system in the school and includes  repairing leakage if existed and backwashing the filters and then to be connected with the water coolers</t>
    </r>
  </si>
  <si>
    <r>
      <rPr>
        <b/>
        <sz val="11"/>
        <color rgb="FF000000"/>
        <rFont val="Calibri"/>
        <family val="2"/>
        <scheme val="minor"/>
      </rPr>
      <t>Air cooler</t>
    </r>
    <r>
      <rPr>
        <sz val="11"/>
        <color rgb="FF000000"/>
        <rFont val="Calibri"/>
        <family val="2"/>
        <scheme val="minor"/>
      </rPr>
      <t xml:space="preserve">: supply materials and manpower to install  central air cooler inverter type size of the motor is 3000 w, with steel base and to be connected with the water tank and with the source of electricity, the work includes install galvanized duct 8 m length from the outlet of the air cooler to the hall of the school. all the work should be according to the supervisor engineer instructions </t>
    </r>
  </si>
  <si>
    <r>
      <t>Stainless steel taps:</t>
    </r>
    <r>
      <rPr>
        <sz val="11"/>
        <rFont val="Calibri"/>
        <family val="2"/>
        <scheme val="minor"/>
      </rPr>
      <t xml:space="preserve"> Provision of materials and manpower to install stainless steel taps size 1/2" with all fitting and necessary work.</t>
    </r>
  </si>
  <si>
    <r>
      <rPr>
        <b/>
        <sz val="11"/>
        <color theme="1"/>
        <rFont val="Calibri"/>
        <family val="2"/>
        <scheme val="minor"/>
      </rPr>
      <t>Electricity</t>
    </r>
    <r>
      <rPr>
        <sz val="11"/>
        <color theme="1"/>
        <rFont val="Calibri"/>
        <family val="2"/>
        <scheme val="minor"/>
      </rPr>
      <t xml:space="preserve"> </t>
    </r>
    <r>
      <rPr>
        <b/>
        <sz val="11"/>
        <color theme="1"/>
        <rFont val="Calibri"/>
        <family val="2"/>
        <scheme val="minor"/>
      </rPr>
      <t>Water Cooler</t>
    </r>
    <r>
      <rPr>
        <sz val="11"/>
        <color theme="1"/>
        <rFont val="Calibri"/>
        <family val="2"/>
        <scheme val="minor"/>
      </rPr>
      <t>: Provide all the materials, machines, and manpower needed to install Electricity water cooler, Galvanized metals ,two taps. The work includes all necessary fitting and connection with main  drinking water network &amp; electricity using cable 2x2.5 mm, and drainage pipe . The supplier should provide certificate of origin and quality of all supplied materials according to IGTS and instructions of supervising Engineer..</t>
    </r>
  </si>
  <si>
    <r>
      <rPr>
        <b/>
        <sz val="11"/>
        <rFont val="Calibri"/>
        <family val="2"/>
        <scheme val="minor"/>
      </rPr>
      <t xml:space="preserve">Flushing tank: </t>
    </r>
    <r>
      <rPr>
        <sz val="11"/>
        <rFont val="Calibri"/>
        <family val="2"/>
        <scheme val="minor"/>
      </rPr>
      <t xml:space="preserve">Supply materials and manpower to replace the flushing tank of the eastren toilet with new one with includes water hose sealing and all required materials needed   </t>
    </r>
  </si>
  <si>
    <r>
      <rPr>
        <b/>
        <sz val="11"/>
        <rFont val="Calibri"/>
        <family val="2"/>
        <scheme val="minor"/>
      </rPr>
      <t>Oil Painting</t>
    </r>
    <r>
      <rPr>
        <sz val="11"/>
        <rFont val="Calibri"/>
        <family val="2"/>
        <scheme val="minor"/>
      </rPr>
      <t>: Provide materials and all requirements for painting using oil paint for skirting at 1.5 m inside of rooms corridors for existed  and new part  and in three layer or more until final appearance is accepted by the supervising engineer. All the works should be conducted according to IGTS
and instructions of supervising Engineer.</t>
    </r>
  </si>
  <si>
    <r>
      <rPr>
        <b/>
        <sz val="11"/>
        <rFont val="Calibri"/>
        <family val="2"/>
        <scheme val="minor"/>
      </rPr>
      <t xml:space="preserve">Repairing of Doors : </t>
    </r>
    <r>
      <rPr>
        <sz val="11"/>
        <rFont val="Calibri"/>
        <family val="2"/>
        <scheme val="minor"/>
      </rPr>
      <t>supply materials and manpower to supply new doors without frame with dimensions (1x2.4 ) m made of MDF painted with air brush made of double 8 mm panel, the work includes sand and smoothing old frames then to be painted by air brush, the price includes all necessary works like handles, hinges, locks, transfer grille, , filling with all required materials. The work should be according to the instruction of the supervising Engineer.</t>
    </r>
  </si>
  <si>
    <t>Supplying, installing, testing and connecting LED lights panels 60x60 cm  min 18w ,operate  range is  (85-240)v both choke and  led ,the price include switches and wires using copper wires(2 x 1.5) mm  type and model should be selected according to supervisor engineer
instructions</t>
  </si>
  <si>
    <r>
      <rPr>
        <b/>
        <sz val="11"/>
        <rFont val="Calibri"/>
        <family val="2"/>
        <scheme val="minor"/>
      </rPr>
      <t>Marble for doors</t>
    </r>
    <r>
      <rPr>
        <sz val="11"/>
        <rFont val="Calibri"/>
        <family val="2"/>
        <scheme val="minor"/>
      </rPr>
      <t xml:space="preserve">: Supply materials, tools, manpower for covering the face of doors by </t>
    </r>
    <r>
      <rPr>
        <b/>
        <sz val="11"/>
        <rFont val="Calibri"/>
        <family val="2"/>
        <scheme val="minor"/>
      </rPr>
      <t xml:space="preserve">single marble copen </t>
    </r>
    <r>
      <rPr>
        <sz val="11"/>
        <rFont val="Calibri"/>
        <family val="2"/>
        <scheme val="minor"/>
      </rPr>
      <t>according to width of walls 25 cm,2 cm thickness, using cement mortar 1:3 (cement: sand)  and adhesive materials with all requirements, filling the joints  with suitable Cementous materials, smoothing and circling the face of copen, all the work should be done according to the drawing and instructions of supervisor Engineer.</t>
    </r>
  </si>
  <si>
    <r>
      <rPr>
        <b/>
        <sz val="11"/>
        <rFont val="Calibri"/>
        <family val="2"/>
        <scheme val="minor"/>
      </rPr>
      <t>Ceramic skirtings</t>
    </r>
    <r>
      <rPr>
        <sz val="11"/>
        <rFont val="Calibri"/>
        <family val="2"/>
        <scheme val="minor"/>
      </rPr>
      <t>: Supply materials, tools, manpower for installing the ceramic tile for skirting 12 cm height, with cement sand mortar (1:3) , with all requirements, all the work should be done according to the drawing and instructions of supervisor Engineer.</t>
    </r>
  </si>
  <si>
    <r>
      <rPr>
        <b/>
        <sz val="11"/>
        <rFont val="Calibri"/>
        <family val="2"/>
        <scheme val="minor"/>
      </rPr>
      <t xml:space="preserve">Reinforced Concrete for Columns :  </t>
    </r>
    <r>
      <rPr>
        <sz val="11"/>
        <rFont val="Calibri"/>
        <family val="2"/>
        <scheme val="minor"/>
      </rPr>
      <t>Supply material and cast Reinforced  concrete for the columns under and above DPC (250 Kg/cm2),   including  reinforcement steel bars to be bent 40 cm to slab reinforcement, shuttering works , grading and leveling of the  caste concrete. According to specification ,drawings and
instruction of supervisor Engineers.</t>
    </r>
  </si>
  <si>
    <r>
      <rPr>
        <b/>
        <sz val="11"/>
        <rFont val="Calibri"/>
        <family val="2"/>
        <scheme val="minor"/>
      </rPr>
      <t xml:space="preserve">Supply of Shelves (2x0.6x2 m) : </t>
    </r>
    <r>
      <rPr>
        <sz val="11"/>
        <rFont val="Calibri"/>
        <family val="2"/>
        <scheme val="minor"/>
      </rPr>
      <t>Providing Materials &amp; labor for supplying and installing of shelves for store with the (0.6m width x2.5 height m) vertically divided into 4 layers  using galvanized holed angles iron 2"x2",1.8-2.0 mm and putting play wood 2.5 cm thick for the roof of the two layer (0.6x2 m), with all necessary works.  ,the works should be conducted according to the instructions of the supervising Engineer.</t>
    </r>
  </si>
  <si>
    <r>
      <rPr>
        <b/>
        <sz val="11"/>
        <rFont val="Calibri"/>
        <family val="2"/>
        <scheme val="minor"/>
      </rPr>
      <t xml:space="preserve">Windows protection: </t>
    </r>
    <r>
      <rPr>
        <sz val="11"/>
        <rFont val="Calibri"/>
        <family val="2"/>
        <scheme val="minor"/>
      </rPr>
      <t>Supply materials and manpower to install iron protection for windows using square bars (solid) 1x1 cm, the spacing between vertical bars are 20 cm, the work includes painting with anti-rust paint and oil paint. .All the works should be conducted according to  instructions of supervising Engineer.</t>
    </r>
  </si>
  <si>
    <r>
      <rPr>
        <b/>
        <sz val="11"/>
        <rFont val="Calibri"/>
        <family val="2"/>
        <scheme val="minor"/>
      </rPr>
      <t xml:space="preserve">Set above handwash   </t>
    </r>
    <r>
      <rPr>
        <sz val="11"/>
        <rFont val="Calibri"/>
        <family val="2"/>
        <scheme val="minor"/>
      </rPr>
      <t>: Supply materials, provide and installation of soap holder ,Mirror and stainless steel of  clothes  holder  using  Fischer and  screws  for  installation  with  all  necessary  works  and   according  to
specifications and instructions of Supervisor Engineer.</t>
    </r>
  </si>
  <si>
    <r>
      <rPr>
        <b/>
        <sz val="11"/>
        <rFont val="Calibri"/>
        <family val="2"/>
        <scheme val="minor"/>
      </rPr>
      <t>Exhausting fan:</t>
    </r>
    <r>
      <rPr>
        <sz val="11"/>
        <rFont val="Calibri"/>
        <family val="2"/>
        <scheme val="minor"/>
      </rPr>
      <t xml:space="preserve"> Supplying, installing and connecting an exhaust fan (4 inches) using copper wires of size (2 × 1.5) mm² inside a plastic conduit or Trunk , the price also include on/off switches</t>
    </r>
  </si>
  <si>
    <r>
      <t xml:space="preserve">White Board: </t>
    </r>
    <r>
      <rPr>
        <sz val="11"/>
        <rFont val="Calibri"/>
        <family val="2"/>
        <scheme val="minor"/>
      </rPr>
      <t>Supply materials, provide and installation of white board size (2.2x1.2) m, 3 cm thickness for class rooms using screws and special washers with all accessories set of pines and rubbers 2 No. and with all necessary works and according to specifications and instructions of Supervisor Engineer.</t>
    </r>
  </si>
  <si>
    <t>Supply and install Counter: Supply materials, labors and equipment to install Aluminum counter size (60 cm width x85 cm Height )  covered from the top by  sony marble  (3 cm thickness,65 cm width ) with skirting one basin two wings  with all accessories, connection with water supply (cold &amp;hot) stainless steel mixture with valves, supply and install Gaz cooker 4-eyes with gas pipe and electricity connection, Electricity exhaust fan above the cooker with tube for discharging gazes outside, above extension top counter. The price include supply and install extension (Appendix) above Aluminum counter same color and length covered by Glass     , further more  supply and installing Aluminum doors same color and bench  inside each one with locks, hinges and handles. All the work should be conducted according to the instructions of the supervising Engineer.</t>
  </si>
  <si>
    <t>Price IQD</t>
  </si>
  <si>
    <t>Amount IQD</t>
  </si>
  <si>
    <r>
      <rPr>
        <b/>
        <sz val="11"/>
        <rFont val="Calibri"/>
        <family val="2"/>
        <scheme val="minor"/>
      </rPr>
      <t xml:space="preserve">Iron Doors: </t>
    </r>
    <r>
      <rPr>
        <sz val="11"/>
        <rFont val="Calibri"/>
        <family val="2"/>
        <scheme val="minor"/>
      </rPr>
      <t>Provide and install iron hinged door with  different dimension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 three 8cm hinges, slide locks (Sakata),..etc. All the works should be conducted according to  instructions of supervising Engineer.</t>
    </r>
  </si>
  <si>
    <r>
      <rPr>
        <b/>
        <sz val="11"/>
        <color theme="1"/>
        <rFont val="Calibri"/>
        <family val="2"/>
        <scheme val="minor"/>
      </rPr>
      <t>Outside Painting</t>
    </r>
    <r>
      <rPr>
        <sz val="11"/>
        <color theme="1"/>
        <rFont val="Calibri"/>
        <family val="2"/>
        <scheme val="minor"/>
      </rPr>
      <t>: Provide materials and all requirements for painting  the school using emulsion for outside of Building, rooms corridors for existed and new part  and anti humidity (moisture blocker) for out side walls in three layers (one layer of prime coat and two layers of color paint) or more until final appearance is accepted by the supervising engineer. All the works should be conducted according to IGTS and instructions of supervising Engineer.</t>
    </r>
  </si>
  <si>
    <r>
      <rPr>
        <b/>
        <sz val="11"/>
        <color theme="1"/>
        <rFont val="Calibri"/>
        <family val="2"/>
        <scheme val="minor"/>
      </rPr>
      <t>Inside Painting</t>
    </r>
    <r>
      <rPr>
        <sz val="11"/>
        <color theme="1"/>
        <rFont val="Calibri"/>
        <family val="2"/>
        <scheme val="minor"/>
      </rPr>
      <t>: Provide materials and all requirements for painting using emulsion for inside the Building, rooms corridors for existed and new part in three layers (one layer of prime coat and two layers of color paint) or more until final appearance is accepted by the supervising engineer. All the works should be conducted according to IGTS and instructions of supervising Engineer.</t>
    </r>
  </si>
  <si>
    <r>
      <rPr>
        <b/>
        <sz val="11"/>
        <rFont val="Calibri"/>
        <family val="2"/>
        <scheme val="minor"/>
      </rPr>
      <t>Oil Painting</t>
    </r>
    <r>
      <rPr>
        <sz val="11"/>
        <rFont val="Calibri"/>
        <family val="2"/>
        <scheme val="minor"/>
      </rPr>
      <t>: Provide materials and all requirements for painting using oil paint for skirting  inside of rooms corridors for existed  and new part  and in three layers (one layer of prime coat and two layers of color paint) or more until final appearance is accepted by the supervising engineer. All the works should be conducted according to IGTS
and instructions of supervising Engineer.</t>
    </r>
  </si>
  <si>
    <r>
      <rPr>
        <b/>
        <sz val="11"/>
        <rFont val="Calibri"/>
        <family val="2"/>
        <scheme val="minor"/>
      </rPr>
      <t>Covering Exterior of windows</t>
    </r>
    <r>
      <rPr>
        <sz val="11"/>
        <rFont val="Calibri"/>
        <family val="2"/>
        <scheme val="minor"/>
      </rPr>
      <t xml:space="preserve">: Supply materials, tools, manpower for covering the face of windows by single </t>
    </r>
    <r>
      <rPr>
        <b/>
        <sz val="11"/>
        <rFont val="Calibri"/>
        <family val="2"/>
        <scheme val="minor"/>
      </rPr>
      <t xml:space="preserve">stone copen  </t>
    </r>
    <r>
      <rPr>
        <sz val="11"/>
        <rFont val="Calibri"/>
        <family val="2"/>
        <scheme val="minor"/>
      </rPr>
      <t>5 cm using cement mortar 1:3 (cement: sand)  and adhesive materials with all requirements, filling the joints   with suitable Cementous materials,  all the work should be done according to the drawing and instructions of supervisor Engineer.</t>
    </r>
  </si>
  <si>
    <r>
      <rPr>
        <b/>
        <sz val="11"/>
        <rFont val="Calibri"/>
        <family val="2"/>
        <scheme val="minor"/>
      </rPr>
      <t>Covering interior of windows</t>
    </r>
    <r>
      <rPr>
        <sz val="11"/>
        <rFont val="Calibri"/>
        <family val="2"/>
        <scheme val="minor"/>
      </rPr>
      <t xml:space="preserve">: Supply materials, tools, manpower for covering the face of windows by single </t>
    </r>
    <r>
      <rPr>
        <b/>
        <sz val="11"/>
        <rFont val="Calibri"/>
        <family val="2"/>
        <scheme val="minor"/>
      </rPr>
      <t>marble 2</t>
    </r>
    <r>
      <rPr>
        <sz val="11"/>
        <rFont val="Calibri"/>
        <family val="2"/>
        <scheme val="minor"/>
      </rPr>
      <t xml:space="preserve"> cm according to width of walls 25 using cement mortar 1:3 (cement: sand)  and adhesive materials with all requirements, filling the joints   with suitable Cementous, smoothing and circling the face of copen materials, all the work should be done according to the drawing and instructions of supervisor Engineer.</t>
    </r>
  </si>
  <si>
    <r>
      <rPr>
        <b/>
        <sz val="11"/>
        <rFont val="Calibri"/>
        <family val="2"/>
        <scheme val="minor"/>
      </rPr>
      <t>False Ceiling</t>
    </r>
    <r>
      <rPr>
        <sz val="11"/>
        <rFont val="Calibri"/>
        <family val="2"/>
        <scheme val="minor"/>
      </rPr>
      <t xml:space="preserve">: Supply materials, tools, manpower for covering the roof of  by Gypsum Board </t>
    </r>
    <r>
      <rPr>
        <b/>
        <sz val="11"/>
        <rFont val="Calibri"/>
        <family val="2"/>
        <scheme val="minor"/>
      </rPr>
      <t xml:space="preserve">(60x60) cmx1.0 cm thickness </t>
    </r>
    <r>
      <rPr>
        <sz val="11"/>
        <rFont val="Calibri"/>
        <family val="2"/>
        <scheme val="minor"/>
      </rPr>
      <t>for existed  and new part  ,the price include fixing  good quality of rail with rod volt , screws, washers with all requirements, installation of plastic copen (10x2) cm  under the false ceiling on the circumference of all rooms for the existed  and new part , the measurement will be engineering square meter only  all the work should be done according to the drawing and instructions of supervisor Engineer.</t>
    </r>
  </si>
  <si>
    <r>
      <rPr>
        <b/>
        <sz val="11"/>
        <rFont val="Calibri"/>
        <family val="2"/>
        <scheme val="minor"/>
      </rPr>
      <t xml:space="preserve">Backfilling Works: </t>
    </r>
    <r>
      <rPr>
        <sz val="11"/>
        <rFont val="Calibri"/>
        <family val="2"/>
        <scheme val="minor"/>
      </rPr>
      <t xml:space="preserve">Provide materials, machines and all other requirements to backfilling the main building using  sub-base type A, in layers each one  20 cm after compaction according to R6  S.O.R.B  with variable width indicated in cross section drawings  for sections. The works include spreading the final layer by Chlorine or equivalent materials ,watering (moisturizing) and compaction of  and all works </t>
    </r>
    <r>
      <rPr>
        <b/>
        <sz val="11"/>
        <rFont val="Calibri"/>
        <family val="2"/>
        <scheme val="minor"/>
      </rPr>
      <t>should be according to supervisor Engineer instructions.</t>
    </r>
  </si>
  <si>
    <r>
      <rPr>
        <b/>
        <sz val="11"/>
        <rFont val="Calibri"/>
        <family val="2"/>
        <scheme val="minor"/>
      </rPr>
      <t xml:space="preserve">Aluminum Windows: </t>
    </r>
    <r>
      <rPr>
        <sz val="11"/>
        <rFont val="Calibri"/>
        <family val="2"/>
        <scheme val="minor"/>
      </rPr>
      <t>Provide and install  reinforced Aluminum windows, the standard cross-section G-60, double glass 6 mm and the filters between 4 mm . The price includes supplying and fixing of all required, washers, locks, hinges, handles, anti-fly mesh and opening holes for discharging water ,furthermore,  .All the works should be conducted according to  instructions of supervising Engineer.</t>
    </r>
  </si>
  <si>
    <r>
      <rPr>
        <b/>
        <sz val="11"/>
        <rFont val="Calibri"/>
        <family val="2"/>
        <scheme val="minor"/>
      </rPr>
      <t>Iron Gate:</t>
    </r>
    <r>
      <rPr>
        <sz val="11"/>
        <rFont val="Calibri"/>
        <family val="2"/>
        <scheme val="minor"/>
      </rPr>
      <t xml:space="preserve"> Provide and install iron hinged door with  made of square pipe 1.5" X 1.5" with thickness between (1.8 to 2)mm. Covered with 1.25mm (thickness) iron plate from both side. The frame made of  2”x2” 3mm thickness iron angle or double charchobe ((25x5) cmx3 mm). The price includes protecting all iron surface by anti-rust paint, finished with two coat of oil base paint. Moreover, supplying and installing all required parts like handles, locks, three 8cm hinges, slide locks (Sakata), etc... All the works should be conducted according to  instructions of supervising Engineer.</t>
    </r>
  </si>
  <si>
    <t>NOTE: Offer should be price all-inclusive without VAT and any missing cost for a line in the Financial Offer will be considered invalid. Bidders are requested to submit the Financial Offer in PDF format duly signed and stamped along with the soft version of Excel Sheet.</t>
  </si>
  <si>
    <t>Offer Validity: 180 days</t>
  </si>
  <si>
    <t>Company Name:                                                                                                    Authorized Person:</t>
  </si>
  <si>
    <t xml:space="preserve">Signature:                                                                                                                Stamp: </t>
  </si>
  <si>
    <t>Email address:                                                                                                       Phone Number:</t>
  </si>
  <si>
    <t>Address:                                                                                                                  Date:</t>
  </si>
  <si>
    <r>
      <rPr>
        <b/>
        <sz val="11"/>
        <rFont val="Calibri"/>
        <family val="2"/>
        <scheme val="minor"/>
      </rPr>
      <t>Concrete blocks work under DPC</t>
    </r>
    <r>
      <rPr>
        <sz val="11"/>
        <rFont val="Calibri"/>
        <family val="2"/>
        <scheme val="minor"/>
      </rPr>
      <t>: Provide materials and all requirements for building by solid block (15x20x40) cm, required height, (40-100) cm thickness, using cement sand mortar 1:3, filling spaces between walls for buildings, The works includes Styrofoam 2.5 cm thickness, PVC pipes 4 " and filling behind by over size  for retaining walls  every 5 m. All the works should be conducted
according to  instructions of supervising Engineer.</t>
    </r>
  </si>
  <si>
    <t xml:space="preserve">   Annex D3 - Financial offer form 
REQUEST FOR PROPOSAL: UNHCR RFP 349
 Lot 3: Rehabilitation and Expansion of Dost School in Summel District, Duhok Governorate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</si>
</sst>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vertAlign val="subscript"/>
      <sz val="11"/>
      <name val="Calibri"/>
      <family val="2"/>
      <scheme val="minor"/>
    </font>
    <font>
      <sz val="12"/>
      <name val="Calibri"/>
      <family val="2"/>
      <scheme val="minor"/>
    </font>
    <font>
      <sz val="8"/>
      <name val="Times New Roman"/>
      <family val="1"/>
    </font>
    <font>
      <b/>
      <sz val="11"/>
      <color rgb="FF000000"/>
      <name val="Calibri"/>
      <family val="2"/>
      <scheme val="minor"/>
    </font>
    <font>
      <b/>
      <sz val="16"/>
      <name val="Calibri"/>
      <family val="2"/>
      <scheme val="minor"/>
    </font>
    <font>
      <sz val="16"/>
      <color rgb="FF000000"/>
      <name val="Calibri"/>
      <family val="2"/>
      <scheme val="minor"/>
    </font>
    <font>
      <sz val="10"/>
      <color rgb="FF000000"/>
      <name val="Calibri"/>
      <family val="2"/>
      <scheme val="minor"/>
    </font>
    <font>
      <b/>
      <sz val="12"/>
      <name val="Calibri"/>
      <family val="2"/>
      <scheme val="minor"/>
    </font>
    <font>
      <b/>
      <i/>
      <sz val="11"/>
      <name val="Calibri"/>
      <family val="2"/>
      <scheme val="minor"/>
    </font>
    <font>
      <i/>
      <sz val="11"/>
      <name val="Calibri"/>
      <family val="2"/>
      <scheme val="minor"/>
    </font>
    <font>
      <sz val="14"/>
      <color rgb="FF000000"/>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b/>
      <sz val="18"/>
      <name val="Calibri"/>
      <family val="2"/>
      <scheme val="minor"/>
    </font>
    <font>
      <b/>
      <sz val="11"/>
      <color rgb="FFFF0000"/>
      <name val="Calibri"/>
      <family val="2"/>
      <scheme val="minor"/>
    </font>
    <font>
      <i/>
      <sz val="12"/>
      <name val="Calibri"/>
      <family val="2"/>
      <scheme val="minor"/>
    </font>
    <font>
      <b/>
      <sz val="14"/>
      <name val="Calibri"/>
      <family val="2"/>
      <scheme val="minor"/>
    </font>
  </fonts>
  <fills count="9">
    <fill>
      <patternFill patternType="none"/>
    </fill>
    <fill>
      <patternFill patternType="gray125"/>
    </fill>
    <fill>
      <patternFill patternType="solid">
        <fgColor rgb="FFD9D9D9"/>
      </patternFill>
    </fill>
    <fill>
      <patternFill patternType="solid">
        <fgColor rgb="FFA5A5A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0070C0"/>
      </left>
      <right style="thin">
        <color rgb="FF0070C0"/>
      </right>
      <top style="thin">
        <color rgb="FF0070C0"/>
      </top>
      <bottom style="thin">
        <color rgb="FF0070C0"/>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0" fontId="6" fillId="0" borderId="0"/>
    <xf numFmtId="0" fontId="7" fillId="3" borderId="5" applyNumberFormat="0" applyAlignment="0" applyProtection="0"/>
    <xf numFmtId="0" fontId="5" fillId="0" borderId="0"/>
    <xf numFmtId="43" fontId="6" fillId="0" borderId="0" applyFont="0" applyFill="0" applyBorder="0" applyAlignment="0" applyProtection="0"/>
  </cellStyleXfs>
  <cellXfs count="87">
    <xf numFmtId="0" fontId="0" fillId="0" borderId="0" xfId="0" applyAlignment="1">
      <alignment horizontal="left" vertical="top"/>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quotePrefix="1" applyFont="1" applyBorder="1" applyAlignment="1">
      <alignment horizontal="left" vertical="top" wrapText="1"/>
    </xf>
    <xf numFmtId="0" fontId="11" fillId="0" borderId="1" xfId="1" applyFont="1" applyBorder="1" applyAlignment="1">
      <alignment horizontal="left" vertical="top" wrapText="1"/>
    </xf>
    <xf numFmtId="0" fontId="9" fillId="0" borderId="0" xfId="0" applyFont="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horizontal="center" vertical="top"/>
    </xf>
    <xf numFmtId="0" fontId="18" fillId="0" borderId="0" xfId="0" applyFont="1" applyAlignment="1">
      <alignment horizontal="left" vertical="top"/>
    </xf>
    <xf numFmtId="0" fontId="18" fillId="0" borderId="0" xfId="0" applyFont="1" applyAlignment="1">
      <alignment horizontal="lef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3" fontId="10" fillId="2" borderId="1" xfId="0" applyNumberFormat="1" applyFont="1" applyFill="1" applyBorder="1" applyAlignment="1">
      <alignment horizontal="center" vertical="center" wrapText="1"/>
    </xf>
    <xf numFmtId="0" fontId="22" fillId="0" borderId="0" xfId="0" applyFont="1" applyAlignment="1">
      <alignment horizontal="left" vertical="top"/>
    </xf>
    <xf numFmtId="0" fontId="24" fillId="0" borderId="2" xfId="0" applyFont="1" applyBorder="1" applyAlignment="1">
      <alignment horizontal="center" vertical="center" shrinkToFit="1"/>
    </xf>
    <xf numFmtId="2" fontId="24" fillId="0" borderId="3" xfId="0" applyNumberFormat="1" applyFont="1" applyBorder="1" applyAlignment="1">
      <alignment horizontal="center" vertical="center" shrinkToFit="1"/>
    </xf>
    <xf numFmtId="3" fontId="24" fillId="0" borderId="3" xfId="0" applyNumberFormat="1" applyFont="1" applyBorder="1" applyAlignment="1">
      <alignment horizontal="center" vertical="center" shrinkToFit="1"/>
    </xf>
    <xf numFmtId="3" fontId="9" fillId="0" borderId="4" xfId="0" applyNumberFormat="1" applyFont="1" applyBorder="1" applyAlignment="1">
      <alignment horizontal="center" vertical="center" shrinkToFit="1"/>
    </xf>
    <xf numFmtId="0" fontId="18" fillId="0" borderId="0" xfId="0" applyFont="1" applyAlignment="1">
      <alignment horizontal="center" vertical="center"/>
    </xf>
    <xf numFmtId="3" fontId="18" fillId="0" borderId="0" xfId="0" applyNumberFormat="1" applyFont="1" applyAlignment="1">
      <alignment horizontal="center" vertical="center"/>
    </xf>
    <xf numFmtId="0" fontId="9" fillId="0" borderId="1" xfId="0" applyFont="1" applyBorder="1" applyAlignment="1">
      <alignment horizontal="center" vertical="top" shrinkToFit="1"/>
    </xf>
    <xf numFmtId="0" fontId="9" fillId="2" borderId="1" xfId="0" applyFont="1" applyFill="1" applyBorder="1" applyAlignment="1">
      <alignment horizontal="center" vertical="top" shrinkToFit="1"/>
    </xf>
    <xf numFmtId="0" fontId="11" fillId="0" borderId="1" xfId="0" applyFont="1" applyBorder="1" applyAlignment="1">
      <alignment horizontal="center" vertical="top" shrinkToFit="1"/>
    </xf>
    <xf numFmtId="0" fontId="13" fillId="4" borderId="3" xfId="0" applyFont="1" applyFill="1" applyBorder="1" applyAlignment="1">
      <alignment horizontal="center" vertical="top" wrapText="1"/>
    </xf>
    <xf numFmtId="1" fontId="11" fillId="0" borderId="6" xfId="0" applyNumberFormat="1" applyFont="1" applyBorder="1" applyAlignment="1">
      <alignment horizontal="center" vertical="top" wrapText="1"/>
    </xf>
    <xf numFmtId="1" fontId="11" fillId="0" borderId="7" xfId="0" applyNumberFormat="1" applyFont="1" applyBorder="1" applyAlignment="1">
      <alignment horizontal="center" vertical="top"/>
    </xf>
    <xf numFmtId="0" fontId="13"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1" xfId="3" applyFont="1" applyBorder="1" applyAlignment="1">
      <alignment horizontal="left" vertical="top" wrapText="1"/>
    </xf>
    <xf numFmtId="0" fontId="11" fillId="0" borderId="1" xfId="0" applyFont="1" applyBorder="1" applyAlignment="1">
      <alignment vertical="top" wrapText="1"/>
    </xf>
    <xf numFmtId="0" fontId="13" fillId="0" borderId="1" xfId="0" applyFont="1" applyBorder="1" applyAlignment="1">
      <alignment vertical="top" wrapText="1"/>
    </xf>
    <xf numFmtId="0" fontId="9" fillId="0" borderId="1" xfId="0" applyFont="1" applyBorder="1" applyAlignment="1">
      <alignment vertical="top" wrapText="1"/>
    </xf>
    <xf numFmtId="0" fontId="3" fillId="0" borderId="1" xfId="3" applyFont="1" applyBorder="1" applyAlignment="1">
      <alignment horizontal="left" vertical="top" wrapText="1"/>
    </xf>
    <xf numFmtId="0" fontId="3" fillId="0" borderId="1" xfId="0" applyFont="1" applyBorder="1" applyAlignment="1">
      <alignment horizontal="left" vertical="top"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shrinkToFit="1"/>
    </xf>
    <xf numFmtId="3" fontId="9" fillId="0" borderId="1" xfId="0" applyNumberFormat="1" applyFont="1" applyBorder="1" applyAlignment="1">
      <alignment horizontal="center" vertical="center" shrinkToFit="1"/>
    </xf>
    <xf numFmtId="0" fontId="11" fillId="0" borderId="1" xfId="0" applyFont="1" applyBorder="1" applyAlignment="1">
      <alignment horizontal="center" vertical="center" wrapText="1"/>
    </xf>
    <xf numFmtId="2" fontId="9" fillId="0" borderId="1" xfId="0" applyNumberFormat="1" applyFont="1" applyBorder="1" applyAlignment="1">
      <alignment horizontal="center" vertical="top" shrinkToFit="1"/>
    </xf>
    <xf numFmtId="0" fontId="2" fillId="0" borderId="1" xfId="0" applyFont="1" applyBorder="1" applyAlignment="1">
      <alignment horizontal="left" vertical="top" wrapText="1"/>
    </xf>
    <xf numFmtId="0" fontId="9" fillId="7" borderId="0" xfId="0" applyFont="1" applyFill="1"/>
    <xf numFmtId="0" fontId="0" fillId="0" borderId="0" xfId="0"/>
    <xf numFmtId="0" fontId="13" fillId="0" borderId="0" xfId="0" applyFont="1" applyAlignment="1">
      <alignment horizontal="center" vertical="top" wrapText="1"/>
    </xf>
    <xf numFmtId="0" fontId="27" fillId="7" borderId="0" xfId="0" applyFont="1" applyFill="1" applyAlignment="1">
      <alignment vertical="center" wrapText="1"/>
    </xf>
    <xf numFmtId="0" fontId="13" fillId="0" borderId="0" xfId="0" applyFont="1" applyAlignment="1">
      <alignment horizontal="left" vertical="top" wrapText="1"/>
    </xf>
    <xf numFmtId="0" fontId="9" fillId="7" borderId="0" xfId="0" applyFont="1" applyFill="1" applyAlignment="1">
      <alignment vertical="center" wrapText="1"/>
    </xf>
    <xf numFmtId="0" fontId="28" fillId="0" borderId="0" xfId="0" applyFont="1" applyAlignment="1">
      <alignment horizontal="left" vertical="top" wrapText="1"/>
    </xf>
    <xf numFmtId="4" fontId="9" fillId="0" borderId="1" xfId="0" applyNumberFormat="1" applyFont="1" applyBorder="1" applyAlignment="1">
      <alignment horizontal="center" vertical="center" shrinkToFit="1"/>
    </xf>
    <xf numFmtId="3" fontId="11" fillId="0" borderId="1" xfId="0" applyNumberFormat="1" applyFont="1" applyBorder="1" applyAlignment="1">
      <alignment horizontal="center" vertical="center" shrinkToFit="1"/>
    </xf>
    <xf numFmtId="0" fontId="11" fillId="0" borderId="1" xfId="0" quotePrefix="1" applyFont="1" applyBorder="1" applyAlignment="1">
      <alignment horizontal="center" vertical="center"/>
    </xf>
    <xf numFmtId="0" fontId="11" fillId="0" borderId="1" xfId="0" applyFont="1" applyBorder="1" applyAlignment="1">
      <alignment horizontal="center" vertical="center"/>
    </xf>
    <xf numFmtId="0" fontId="11" fillId="0" borderId="1" xfId="1" applyFont="1" applyBorder="1" applyAlignment="1">
      <alignment horizontal="center" vertical="center" wrapText="1"/>
    </xf>
    <xf numFmtId="0" fontId="4" fillId="0" borderId="1" xfId="2" applyFont="1" applyFill="1" applyBorder="1" applyAlignment="1" applyProtection="1">
      <alignment horizontal="center" vertical="center" wrapText="1"/>
    </xf>
    <xf numFmtId="0" fontId="4" fillId="0" borderId="1" xfId="3" applyFont="1" applyBorder="1" applyAlignment="1">
      <alignment horizontal="center" vertical="center" wrapText="1"/>
    </xf>
    <xf numFmtId="3" fontId="22" fillId="8" borderId="4" xfId="0" applyNumberFormat="1" applyFont="1" applyFill="1" applyBorder="1" applyAlignment="1">
      <alignment horizontal="center" vertical="center" shrinkToFit="1"/>
    </xf>
    <xf numFmtId="3" fontId="25" fillId="8" borderId="4" xfId="0" applyNumberFormat="1" applyFont="1" applyFill="1" applyBorder="1" applyAlignment="1">
      <alignment horizontal="center" vertical="center" shrinkToFit="1"/>
    </xf>
    <xf numFmtId="3" fontId="29" fillId="6" borderId="4" xfId="0" applyNumberFormat="1" applyFont="1" applyFill="1" applyBorder="1" applyAlignment="1">
      <alignment horizontal="center" vertical="center" shrinkToFit="1"/>
    </xf>
    <xf numFmtId="0" fontId="2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9" fillId="2" borderId="1" xfId="0" applyFont="1" applyFill="1" applyBorder="1" applyAlignment="1">
      <alignment horizontal="left" vertical="center"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2" fontId="23" fillId="6" borderId="1" xfId="0" applyNumberFormat="1" applyFont="1" applyFill="1" applyBorder="1" applyAlignment="1">
      <alignment horizontal="center" vertical="center"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2" fontId="23" fillId="5" borderId="1" xfId="0" applyNumberFormat="1" applyFont="1" applyFill="1" applyBorder="1" applyAlignment="1">
      <alignment horizontal="center" vertical="center" shrinkToFit="1"/>
    </xf>
    <xf numFmtId="2" fontId="22" fillId="4" borderId="1" xfId="0" applyNumberFormat="1" applyFont="1" applyFill="1" applyBorder="1" applyAlignment="1">
      <alignment horizontal="center" vertical="center" shrinkToFit="1"/>
    </xf>
    <xf numFmtId="0" fontId="11"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0" borderId="11" xfId="0" applyFont="1" applyBorder="1" applyAlignment="1">
      <alignment horizontal="left" vertical="top" wrapText="1"/>
    </xf>
    <xf numFmtId="0" fontId="13" fillId="0" borderId="0" xfId="0" applyFont="1" applyAlignment="1">
      <alignment horizontal="left" vertical="top" wrapText="1"/>
    </xf>
    <xf numFmtId="0" fontId="28" fillId="0" borderId="0" xfId="0" applyFont="1" applyAlignment="1">
      <alignment horizontal="left" vertical="top" wrapText="1"/>
    </xf>
    <xf numFmtId="0" fontId="18" fillId="0" borderId="0" xfId="0" applyFont="1" applyAlignment="1">
      <alignment horizontal="center" vertical="center"/>
    </xf>
    <xf numFmtId="0" fontId="15" fillId="7" borderId="8" xfId="0" applyFont="1" applyFill="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cellXfs>
  <cellStyles count="5">
    <cellStyle name="Check Cell" xfId="2" builtinId="23"/>
    <cellStyle name="Comma 2" xfId="4" xr:uid="{801A48AF-2292-47F2-9EC7-0F0071FF1860}"/>
    <cellStyle name="Normal" xfId="0" builtinId="0"/>
    <cellStyle name="Normal 2" xfId="1" xr:uid="{00000000-0005-0000-0000-000001000000}"/>
    <cellStyle name="Normal 3" xfId="3" xr:uid="{28A5AEEA-067A-47C5-91F0-DFFD813C43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130968</xdr:rowOff>
    </xdr:from>
    <xdr:to>
      <xdr:col>1</xdr:col>
      <xdr:colOff>1637506</xdr:colOff>
      <xdr:row>0</xdr:row>
      <xdr:rowOff>669664</xdr:rowOff>
    </xdr:to>
    <xdr:pic>
      <xdr:nvPicPr>
        <xdr:cNvPr id="2" name="Picture 1">
          <a:extLst>
            <a:ext uri="{FF2B5EF4-FFF2-40B4-BE49-F238E27FC236}">
              <a16:creationId xmlns:a16="http://schemas.microsoft.com/office/drawing/2014/main" id="{4DDB99A8-6D74-4E8B-AFF9-909BA6D11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30968"/>
          <a:ext cx="1866106" cy="538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636C-E9DD-4598-8D8F-BEA4815418AB}">
  <dimension ref="A1:I93"/>
  <sheetViews>
    <sheetView tabSelected="1" view="pageBreakPreview" zoomScaleNormal="115" zoomScaleSheetLayoutView="100" workbookViewId="0">
      <selection activeCell="Q2" sqref="Q2"/>
    </sheetView>
  </sheetViews>
  <sheetFormatPr defaultColWidth="9.296875" defaultRowHeight="13" x14ac:dyDescent="0.3"/>
  <cols>
    <col min="1" max="1" width="6.5" style="18" customWidth="1"/>
    <col min="2" max="2" width="117.796875" style="8" customWidth="1"/>
    <col min="3" max="3" width="8.796875" style="18" customWidth="1"/>
    <col min="4" max="4" width="8" style="18" customWidth="1"/>
    <col min="5" max="5" width="15.296875" style="19" customWidth="1"/>
    <col min="6" max="6" width="30.296875" style="18" customWidth="1"/>
    <col min="7" max="16384" width="9.296875" style="8"/>
  </cols>
  <sheetData>
    <row r="1" spans="1:6" ht="84" customHeight="1" x14ac:dyDescent="0.3">
      <c r="A1" s="57" t="s">
        <v>103</v>
      </c>
      <c r="B1" s="58"/>
      <c r="C1" s="58"/>
      <c r="D1" s="58"/>
      <c r="E1" s="58"/>
      <c r="F1" s="58"/>
    </row>
    <row r="2" spans="1:6" ht="208.5" customHeight="1" x14ac:dyDescent="0.3">
      <c r="A2" s="62" t="s">
        <v>30</v>
      </c>
      <c r="B2" s="63"/>
      <c r="C2" s="63"/>
      <c r="D2" s="63"/>
      <c r="E2" s="63"/>
      <c r="F2" s="64"/>
    </row>
    <row r="3" spans="1:6" s="9" customFormat="1" ht="21" x14ac:dyDescent="0.3">
      <c r="A3" s="66" t="s">
        <v>22</v>
      </c>
      <c r="B3" s="67"/>
      <c r="C3" s="67"/>
      <c r="D3" s="67"/>
      <c r="E3" s="67"/>
      <c r="F3" s="68"/>
    </row>
    <row r="4" spans="1:6" s="9" customFormat="1" ht="30" customHeight="1" x14ac:dyDescent="0.3">
      <c r="A4" s="10" t="s">
        <v>0</v>
      </c>
      <c r="B4" s="11" t="s">
        <v>1</v>
      </c>
      <c r="C4" s="10" t="s">
        <v>2</v>
      </c>
      <c r="D4" s="10" t="s">
        <v>3</v>
      </c>
      <c r="E4" s="12" t="s">
        <v>84</v>
      </c>
      <c r="F4" s="10" t="s">
        <v>85</v>
      </c>
    </row>
    <row r="5" spans="1:6" ht="153.75" customHeight="1" x14ac:dyDescent="0.3">
      <c r="A5" s="20">
        <v>1.1000000000000001</v>
      </c>
      <c r="B5" s="2" t="s">
        <v>39</v>
      </c>
      <c r="C5" s="37" t="s">
        <v>12</v>
      </c>
      <c r="D5" s="36">
        <v>200</v>
      </c>
      <c r="E5" s="47">
        <v>0</v>
      </c>
      <c r="F5" s="36">
        <f>D5*E5</f>
        <v>0</v>
      </c>
    </row>
    <row r="6" spans="1:6" ht="188.5" x14ac:dyDescent="0.3">
      <c r="A6" s="20">
        <v>1.2</v>
      </c>
      <c r="B6" s="2" t="s">
        <v>31</v>
      </c>
      <c r="C6" s="34" t="s">
        <v>32</v>
      </c>
      <c r="D6" s="35">
        <v>120</v>
      </c>
      <c r="E6" s="47">
        <v>0</v>
      </c>
      <c r="F6" s="36">
        <f>D6*E6</f>
        <v>0</v>
      </c>
    </row>
    <row r="7" spans="1:6" ht="58" x14ac:dyDescent="0.3">
      <c r="A7" s="20">
        <v>1.3</v>
      </c>
      <c r="B7" s="2" t="s">
        <v>93</v>
      </c>
      <c r="C7" s="34" t="s">
        <v>32</v>
      </c>
      <c r="D7" s="35">
        <v>120</v>
      </c>
      <c r="E7" s="47">
        <v>0</v>
      </c>
      <c r="F7" s="36">
        <f>D7*E7</f>
        <v>0</v>
      </c>
    </row>
    <row r="8" spans="1:6" ht="68.25" customHeight="1" x14ac:dyDescent="0.3">
      <c r="A8" s="21">
        <v>3</v>
      </c>
      <c r="B8" s="59" t="s">
        <v>33</v>
      </c>
      <c r="C8" s="59"/>
      <c r="D8" s="59"/>
      <c r="E8" s="59"/>
      <c r="F8" s="59"/>
    </row>
    <row r="9" spans="1:6" ht="58" x14ac:dyDescent="0.3">
      <c r="A9" s="20">
        <v>3.1</v>
      </c>
      <c r="B9" s="1" t="s">
        <v>34</v>
      </c>
      <c r="C9" s="36" t="s">
        <v>32</v>
      </c>
      <c r="D9" s="36">
        <v>22</v>
      </c>
      <c r="E9" s="47">
        <v>0</v>
      </c>
      <c r="F9" s="36">
        <f>D9*E9</f>
        <v>0</v>
      </c>
    </row>
    <row r="10" spans="1:6" ht="43.5" x14ac:dyDescent="0.3">
      <c r="A10" s="20">
        <v>3.2</v>
      </c>
      <c r="B10" s="1" t="s">
        <v>35</v>
      </c>
      <c r="C10" s="36" t="s">
        <v>32</v>
      </c>
      <c r="D10" s="36">
        <v>24</v>
      </c>
      <c r="E10" s="47">
        <v>0</v>
      </c>
      <c r="F10" s="36">
        <f t="shared" ref="F10:F13" si="0">D10*E10</f>
        <v>0</v>
      </c>
    </row>
    <row r="11" spans="1:6" ht="58" x14ac:dyDescent="0.3">
      <c r="A11" s="20">
        <v>3.3</v>
      </c>
      <c r="B11" s="2" t="s">
        <v>77</v>
      </c>
      <c r="C11" s="36" t="s">
        <v>32</v>
      </c>
      <c r="D11" s="36">
        <v>8</v>
      </c>
      <c r="E11" s="47">
        <v>0</v>
      </c>
      <c r="F11" s="36">
        <f t="shared" si="0"/>
        <v>0</v>
      </c>
    </row>
    <row r="12" spans="1:6" ht="58" x14ac:dyDescent="0.3">
      <c r="A12" s="20">
        <v>3.4</v>
      </c>
      <c r="B12" s="2" t="s">
        <v>36</v>
      </c>
      <c r="C12" s="36" t="s">
        <v>32</v>
      </c>
      <c r="D12" s="36">
        <v>26</v>
      </c>
      <c r="E12" s="47">
        <v>0</v>
      </c>
      <c r="F12" s="36">
        <f t="shared" si="0"/>
        <v>0</v>
      </c>
    </row>
    <row r="13" spans="1:6" ht="58" x14ac:dyDescent="0.3">
      <c r="A13" s="20">
        <v>3.5</v>
      </c>
      <c r="B13" s="2" t="s">
        <v>40</v>
      </c>
      <c r="C13" s="36" t="s">
        <v>12</v>
      </c>
      <c r="D13" s="36">
        <v>200</v>
      </c>
      <c r="E13" s="47">
        <v>0</v>
      </c>
      <c r="F13" s="36">
        <f t="shared" si="0"/>
        <v>0</v>
      </c>
    </row>
    <row r="14" spans="1:6" ht="34" customHeight="1" x14ac:dyDescent="0.3">
      <c r="A14" s="21">
        <v>4</v>
      </c>
      <c r="B14" s="60" t="s">
        <v>41</v>
      </c>
      <c r="C14" s="59"/>
      <c r="D14" s="59"/>
      <c r="E14" s="59"/>
      <c r="F14" s="59"/>
    </row>
    <row r="15" spans="1:6" ht="72.5" x14ac:dyDescent="0.3">
      <c r="A15" s="20">
        <v>4.0999999999999996</v>
      </c>
      <c r="B15" s="29" t="s">
        <v>102</v>
      </c>
      <c r="C15" s="34" t="s">
        <v>32</v>
      </c>
      <c r="D15" s="35">
        <v>20</v>
      </c>
      <c r="E15" s="47">
        <v>0</v>
      </c>
      <c r="F15" s="36">
        <f>D15*E15</f>
        <v>0</v>
      </c>
    </row>
    <row r="16" spans="1:6" ht="72.5" x14ac:dyDescent="0.3">
      <c r="A16" s="20">
        <v>4.2</v>
      </c>
      <c r="B16" s="31" t="s">
        <v>37</v>
      </c>
      <c r="C16" s="34" t="s">
        <v>32</v>
      </c>
      <c r="D16" s="35">
        <v>100</v>
      </c>
      <c r="E16" s="47">
        <v>0</v>
      </c>
      <c r="F16" s="36">
        <f>D16*E16</f>
        <v>0</v>
      </c>
    </row>
    <row r="17" spans="1:6" s="9" customFormat="1" ht="33" customHeight="1" x14ac:dyDescent="0.3">
      <c r="A17" s="21">
        <v>5</v>
      </c>
      <c r="B17" s="61" t="s">
        <v>42</v>
      </c>
      <c r="C17" s="61"/>
      <c r="D17" s="61"/>
      <c r="E17" s="61"/>
      <c r="F17" s="61"/>
    </row>
    <row r="18" spans="1:6" ht="58" x14ac:dyDescent="0.3">
      <c r="A18" s="20">
        <v>5.0999999999999996</v>
      </c>
      <c r="B18" s="2" t="s">
        <v>94</v>
      </c>
      <c r="C18" s="34" t="s">
        <v>12</v>
      </c>
      <c r="D18" s="35">
        <v>20</v>
      </c>
      <c r="E18" s="47">
        <v>0</v>
      </c>
      <c r="F18" s="36">
        <f>D18*E18</f>
        <v>0</v>
      </c>
    </row>
    <row r="19" spans="1:6" ht="45" customHeight="1" x14ac:dyDescent="0.3">
      <c r="A19" s="20">
        <v>5.2</v>
      </c>
      <c r="B19" s="2" t="s">
        <v>79</v>
      </c>
      <c r="C19" s="34" t="s">
        <v>12</v>
      </c>
      <c r="D19" s="35">
        <v>20</v>
      </c>
      <c r="E19" s="47">
        <v>0</v>
      </c>
      <c r="F19" s="36">
        <f t="shared" ref="F19:F21" si="1">D19*E19</f>
        <v>0</v>
      </c>
    </row>
    <row r="20" spans="1:6" ht="87" x14ac:dyDescent="0.3">
      <c r="A20" s="20">
        <v>5.3</v>
      </c>
      <c r="B20" s="2" t="s">
        <v>86</v>
      </c>
      <c r="C20" s="34" t="s">
        <v>12</v>
      </c>
      <c r="D20" s="35">
        <v>3</v>
      </c>
      <c r="E20" s="47">
        <v>0</v>
      </c>
      <c r="F20" s="36">
        <f t="shared" si="1"/>
        <v>0</v>
      </c>
    </row>
    <row r="21" spans="1:6" ht="87" x14ac:dyDescent="0.3">
      <c r="A21" s="20">
        <v>5.4</v>
      </c>
      <c r="B21" s="2" t="s">
        <v>38</v>
      </c>
      <c r="C21" s="37" t="s">
        <v>5</v>
      </c>
      <c r="D21" s="35">
        <v>1</v>
      </c>
      <c r="E21" s="47">
        <v>0</v>
      </c>
      <c r="F21" s="36">
        <f t="shared" si="1"/>
        <v>0</v>
      </c>
    </row>
    <row r="22" spans="1:6" ht="32.65" customHeight="1" x14ac:dyDescent="0.3">
      <c r="A22" s="21">
        <v>6</v>
      </c>
      <c r="B22" s="60" t="s">
        <v>43</v>
      </c>
      <c r="C22" s="59"/>
      <c r="D22" s="59"/>
      <c r="E22" s="59"/>
      <c r="F22" s="59"/>
    </row>
    <row r="23" spans="1:6" ht="58" x14ac:dyDescent="0.3">
      <c r="A23" s="20">
        <v>6.1</v>
      </c>
      <c r="B23" s="2" t="s">
        <v>51</v>
      </c>
      <c r="C23" s="37" t="s">
        <v>6</v>
      </c>
      <c r="D23" s="35">
        <v>200</v>
      </c>
      <c r="E23" s="47">
        <v>0</v>
      </c>
      <c r="F23" s="36">
        <f>D23*E23</f>
        <v>0</v>
      </c>
    </row>
    <row r="24" spans="1:6" ht="43.5" x14ac:dyDescent="0.3">
      <c r="A24" s="20">
        <v>6.2</v>
      </c>
      <c r="B24" s="2" t="s">
        <v>76</v>
      </c>
      <c r="C24" s="37" t="s">
        <v>4</v>
      </c>
      <c r="D24" s="35">
        <v>70</v>
      </c>
      <c r="E24" s="47">
        <v>0</v>
      </c>
      <c r="F24" s="36">
        <f>D24*E24</f>
        <v>0</v>
      </c>
    </row>
    <row r="25" spans="1:6" ht="36.65" customHeight="1" x14ac:dyDescent="0.3">
      <c r="A25" s="21">
        <v>7</v>
      </c>
      <c r="B25" s="79" t="s">
        <v>44</v>
      </c>
      <c r="C25" s="61"/>
      <c r="D25" s="61"/>
      <c r="E25" s="61"/>
      <c r="F25" s="61"/>
    </row>
    <row r="26" spans="1:6" ht="72.5" x14ac:dyDescent="0.3">
      <c r="A26" s="20">
        <v>7.1</v>
      </c>
      <c r="B26" s="2" t="s">
        <v>45</v>
      </c>
      <c r="C26" s="34" t="s">
        <v>12</v>
      </c>
      <c r="D26" s="35">
        <v>300</v>
      </c>
      <c r="E26" s="47">
        <v>0</v>
      </c>
      <c r="F26" s="36">
        <f>D26*E26</f>
        <v>0</v>
      </c>
    </row>
    <row r="27" spans="1:6" ht="72.5" x14ac:dyDescent="0.3">
      <c r="A27" s="20">
        <v>7.2</v>
      </c>
      <c r="B27" s="2" t="s">
        <v>46</v>
      </c>
      <c r="C27" s="34" t="s">
        <v>12</v>
      </c>
      <c r="D27" s="35">
        <v>250</v>
      </c>
      <c r="E27" s="47">
        <v>0</v>
      </c>
      <c r="F27" s="36">
        <f t="shared" ref="F27:F35" si="2">D27*E27</f>
        <v>0</v>
      </c>
    </row>
    <row r="28" spans="1:6" ht="58" x14ac:dyDescent="0.3">
      <c r="A28" s="20">
        <v>7.3</v>
      </c>
      <c r="B28" s="39" t="s">
        <v>87</v>
      </c>
      <c r="C28" s="34" t="s">
        <v>12</v>
      </c>
      <c r="D28" s="36">
        <v>300</v>
      </c>
      <c r="E28" s="47">
        <v>0</v>
      </c>
      <c r="F28" s="36">
        <f t="shared" si="2"/>
        <v>0</v>
      </c>
    </row>
    <row r="29" spans="1:6" ht="58" x14ac:dyDescent="0.3">
      <c r="A29" s="20">
        <v>7.4</v>
      </c>
      <c r="B29" s="39" t="s">
        <v>88</v>
      </c>
      <c r="C29" s="34" t="s">
        <v>12</v>
      </c>
      <c r="D29" s="36">
        <v>200</v>
      </c>
      <c r="E29" s="47">
        <v>0</v>
      </c>
      <c r="F29" s="36">
        <f t="shared" si="2"/>
        <v>0</v>
      </c>
    </row>
    <row r="30" spans="1:6" ht="58" x14ac:dyDescent="0.3">
      <c r="A30" s="20">
        <v>7.5</v>
      </c>
      <c r="B30" s="2" t="s">
        <v>89</v>
      </c>
      <c r="C30" s="34" t="s">
        <v>12</v>
      </c>
      <c r="D30" s="35">
        <v>250</v>
      </c>
      <c r="E30" s="47">
        <v>0</v>
      </c>
      <c r="F30" s="36">
        <f t="shared" si="2"/>
        <v>0</v>
      </c>
    </row>
    <row r="31" spans="1:6" ht="47.15" customHeight="1" x14ac:dyDescent="0.3">
      <c r="A31" s="20">
        <v>7.6</v>
      </c>
      <c r="B31" s="2" t="s">
        <v>90</v>
      </c>
      <c r="C31" s="37" t="s">
        <v>4</v>
      </c>
      <c r="D31" s="35">
        <v>45</v>
      </c>
      <c r="E31" s="47">
        <v>0</v>
      </c>
      <c r="F31" s="36">
        <f t="shared" si="2"/>
        <v>0</v>
      </c>
    </row>
    <row r="32" spans="1:6" ht="58" x14ac:dyDescent="0.3">
      <c r="A32" s="20">
        <v>7.7</v>
      </c>
      <c r="B32" s="2" t="s">
        <v>91</v>
      </c>
      <c r="C32" s="37" t="s">
        <v>4</v>
      </c>
      <c r="D32" s="35">
        <v>45</v>
      </c>
      <c r="E32" s="47">
        <v>0</v>
      </c>
      <c r="F32" s="36">
        <f t="shared" si="2"/>
        <v>0</v>
      </c>
    </row>
    <row r="33" spans="1:6" ht="58" x14ac:dyDescent="0.3">
      <c r="A33" s="20">
        <v>7.8</v>
      </c>
      <c r="B33" s="2" t="s">
        <v>75</v>
      </c>
      <c r="C33" s="37" t="s">
        <v>4</v>
      </c>
      <c r="D33" s="35">
        <v>20</v>
      </c>
      <c r="E33" s="47">
        <v>0</v>
      </c>
      <c r="F33" s="36">
        <f t="shared" si="2"/>
        <v>0</v>
      </c>
    </row>
    <row r="34" spans="1:6" ht="72.5" x14ac:dyDescent="0.3">
      <c r="A34" s="20">
        <v>7.9</v>
      </c>
      <c r="B34" s="2" t="s">
        <v>92</v>
      </c>
      <c r="C34" s="34" t="s">
        <v>12</v>
      </c>
      <c r="D34" s="35">
        <v>75</v>
      </c>
      <c r="E34" s="47">
        <v>0</v>
      </c>
      <c r="F34" s="36">
        <f t="shared" si="2"/>
        <v>0</v>
      </c>
    </row>
    <row r="35" spans="1:6" ht="43.5" x14ac:dyDescent="0.3">
      <c r="A35" s="38">
        <v>7.1</v>
      </c>
      <c r="B35" s="1" t="s">
        <v>47</v>
      </c>
      <c r="C35" s="37" t="s">
        <v>4</v>
      </c>
      <c r="D35" s="35">
        <v>12</v>
      </c>
      <c r="E35" s="47">
        <v>0</v>
      </c>
      <c r="F35" s="36">
        <f t="shared" si="2"/>
        <v>0</v>
      </c>
    </row>
    <row r="36" spans="1:6" ht="35.15" customHeight="1" x14ac:dyDescent="0.3">
      <c r="A36" s="21">
        <v>8</v>
      </c>
      <c r="B36" s="74" t="s">
        <v>57</v>
      </c>
      <c r="C36" s="75"/>
      <c r="D36" s="75"/>
      <c r="E36" s="75"/>
      <c r="F36" s="76"/>
    </row>
    <row r="37" spans="1:6" ht="34.5" customHeight="1" x14ac:dyDescent="0.3">
      <c r="A37" s="20">
        <v>8.1</v>
      </c>
      <c r="B37" s="29" t="s">
        <v>58</v>
      </c>
      <c r="C37" s="36" t="s">
        <v>7</v>
      </c>
      <c r="D37" s="36">
        <v>450</v>
      </c>
      <c r="E37" s="47">
        <v>0</v>
      </c>
      <c r="F37" s="36">
        <f>D37*E37</f>
        <v>0</v>
      </c>
    </row>
    <row r="38" spans="1:6" ht="75" customHeight="1" x14ac:dyDescent="0.3">
      <c r="A38" s="20">
        <v>8.1999999999999993</v>
      </c>
      <c r="B38" s="29" t="s">
        <v>48</v>
      </c>
      <c r="C38" s="36" t="s">
        <v>2</v>
      </c>
      <c r="D38" s="36">
        <v>1</v>
      </c>
      <c r="E38" s="47">
        <v>0</v>
      </c>
      <c r="F38" s="36">
        <f t="shared" ref="F38:F44" si="3">D38*E38</f>
        <v>0</v>
      </c>
    </row>
    <row r="39" spans="1:6" ht="43.5" x14ac:dyDescent="0.3">
      <c r="A39" s="20">
        <v>8.3000000000000007</v>
      </c>
      <c r="B39" s="29" t="s">
        <v>56</v>
      </c>
      <c r="C39" s="36" t="s">
        <v>7</v>
      </c>
      <c r="D39" s="36">
        <v>80</v>
      </c>
      <c r="E39" s="47">
        <v>0</v>
      </c>
      <c r="F39" s="36">
        <f t="shared" si="3"/>
        <v>0</v>
      </c>
    </row>
    <row r="40" spans="1:6" ht="29" x14ac:dyDescent="0.3">
      <c r="A40" s="20">
        <v>8.4</v>
      </c>
      <c r="B40" s="29" t="s">
        <v>59</v>
      </c>
      <c r="C40" s="36" t="s">
        <v>8</v>
      </c>
      <c r="D40" s="36">
        <v>10</v>
      </c>
      <c r="E40" s="47">
        <v>0</v>
      </c>
      <c r="F40" s="36">
        <f t="shared" si="3"/>
        <v>0</v>
      </c>
    </row>
    <row r="41" spans="1:6" ht="58" x14ac:dyDescent="0.3">
      <c r="A41" s="20">
        <v>8.5</v>
      </c>
      <c r="B41" s="29" t="s">
        <v>74</v>
      </c>
      <c r="C41" s="36" t="s">
        <v>8</v>
      </c>
      <c r="D41" s="36">
        <v>180</v>
      </c>
      <c r="E41" s="47">
        <v>0</v>
      </c>
      <c r="F41" s="36">
        <f t="shared" si="3"/>
        <v>0</v>
      </c>
    </row>
    <row r="42" spans="1:6" ht="43.5" x14ac:dyDescent="0.3">
      <c r="A42" s="20">
        <v>8.6</v>
      </c>
      <c r="B42" s="29" t="s">
        <v>54</v>
      </c>
      <c r="C42" s="36" t="s">
        <v>8</v>
      </c>
      <c r="D42" s="36">
        <v>20</v>
      </c>
      <c r="E42" s="47">
        <v>0</v>
      </c>
      <c r="F42" s="36">
        <f t="shared" si="3"/>
        <v>0</v>
      </c>
    </row>
    <row r="43" spans="1:6" ht="46.5" x14ac:dyDescent="0.3">
      <c r="A43" s="22">
        <v>8.6999999999999993</v>
      </c>
      <c r="B43" s="30" t="s">
        <v>60</v>
      </c>
      <c r="C43" s="48" t="s">
        <v>0</v>
      </c>
      <c r="D43" s="48">
        <v>3</v>
      </c>
      <c r="E43" s="47">
        <v>0</v>
      </c>
      <c r="F43" s="36">
        <f t="shared" si="3"/>
        <v>0</v>
      </c>
    </row>
    <row r="44" spans="1:6" s="13" customFormat="1" ht="46.5" x14ac:dyDescent="0.3">
      <c r="A44" s="22">
        <v>8.8000000000000007</v>
      </c>
      <c r="B44" s="30" t="s">
        <v>61</v>
      </c>
      <c r="C44" s="48" t="s">
        <v>0</v>
      </c>
      <c r="D44" s="48">
        <v>4</v>
      </c>
      <c r="E44" s="47">
        <v>0</v>
      </c>
      <c r="F44" s="36">
        <f t="shared" si="3"/>
        <v>0</v>
      </c>
    </row>
    <row r="45" spans="1:6" ht="27" customHeight="1" x14ac:dyDescent="0.3">
      <c r="A45" s="23">
        <v>9</v>
      </c>
      <c r="B45" s="77" t="s">
        <v>29</v>
      </c>
      <c r="C45" s="77"/>
      <c r="D45" s="77"/>
      <c r="E45" s="77"/>
      <c r="F45" s="78"/>
    </row>
    <row r="46" spans="1:6" s="9" customFormat="1" ht="46.5" x14ac:dyDescent="0.3">
      <c r="A46" s="7">
        <v>9.1</v>
      </c>
      <c r="B46" s="26" t="s">
        <v>62</v>
      </c>
      <c r="C46" s="36" t="s">
        <v>5</v>
      </c>
      <c r="D46" s="36">
        <v>1</v>
      </c>
      <c r="E46" s="47">
        <v>0</v>
      </c>
      <c r="F46" s="36">
        <f>D46*E46</f>
        <v>0</v>
      </c>
    </row>
    <row r="47" spans="1:6" ht="46.5" x14ac:dyDescent="0.3">
      <c r="A47" s="7">
        <v>9.1999999999999993</v>
      </c>
      <c r="B47" s="26" t="s">
        <v>49</v>
      </c>
      <c r="C47" s="36" t="s">
        <v>0</v>
      </c>
      <c r="D47" s="36">
        <v>12</v>
      </c>
      <c r="E47" s="47">
        <v>0</v>
      </c>
      <c r="F47" s="36">
        <f>D47*E47</f>
        <v>0</v>
      </c>
    </row>
    <row r="48" spans="1:6" ht="18.5" x14ac:dyDescent="0.3">
      <c r="A48" s="72" t="s">
        <v>63</v>
      </c>
      <c r="B48" s="72"/>
      <c r="C48" s="72"/>
      <c r="D48" s="72"/>
      <c r="E48" s="72"/>
      <c r="F48" s="54">
        <f>F47+F46+F44+F43+F42+F41+F40+F39+F38+F37+F35+F34+F33+F32+F31+F30+F29+F28+F27+F26+F24+F23+F21+F20+F19+F18+F16+F15+F13+F12+F11+F10+F9+F7+F6+F5</f>
        <v>0</v>
      </c>
    </row>
    <row r="49" spans="1:6" ht="15.5" x14ac:dyDescent="0.3">
      <c r="A49" s="14"/>
      <c r="B49" s="15"/>
      <c r="C49" s="15"/>
      <c r="D49" s="15"/>
      <c r="E49" s="16"/>
      <c r="F49" s="17"/>
    </row>
    <row r="50" spans="1:6" ht="21" x14ac:dyDescent="0.3">
      <c r="A50" s="69" t="s">
        <v>23</v>
      </c>
      <c r="B50" s="70"/>
      <c r="C50" s="70"/>
      <c r="D50" s="70"/>
      <c r="E50" s="70"/>
      <c r="F50" s="71"/>
    </row>
    <row r="51" spans="1:6" ht="58" x14ac:dyDescent="0.3">
      <c r="A51" s="24">
        <v>10</v>
      </c>
      <c r="B51" s="4" t="s">
        <v>73</v>
      </c>
      <c r="C51" s="49" t="s">
        <v>0</v>
      </c>
      <c r="D51" s="36">
        <v>24</v>
      </c>
      <c r="E51" s="47">
        <v>0</v>
      </c>
      <c r="F51" s="36">
        <f>D51*E51</f>
        <v>0</v>
      </c>
    </row>
    <row r="52" spans="1:6" ht="29" x14ac:dyDescent="0.3">
      <c r="A52" s="25">
        <v>11</v>
      </c>
      <c r="B52" s="3" t="s">
        <v>26</v>
      </c>
      <c r="C52" s="49" t="s">
        <v>0</v>
      </c>
      <c r="D52" s="36">
        <v>10</v>
      </c>
      <c r="E52" s="47">
        <v>0</v>
      </c>
      <c r="F52" s="36">
        <f t="shared" ref="F52:F82" si="4">D52*E52</f>
        <v>0</v>
      </c>
    </row>
    <row r="53" spans="1:6" ht="14.5" x14ac:dyDescent="0.3">
      <c r="A53" s="24">
        <v>12</v>
      </c>
      <c r="B53" s="4" t="s">
        <v>16</v>
      </c>
      <c r="C53" s="49" t="s">
        <v>0</v>
      </c>
      <c r="D53" s="36">
        <v>10</v>
      </c>
      <c r="E53" s="47">
        <v>0</v>
      </c>
      <c r="F53" s="36">
        <f t="shared" si="4"/>
        <v>0</v>
      </c>
    </row>
    <row r="54" spans="1:6" ht="58" x14ac:dyDescent="0.3">
      <c r="A54" s="24">
        <v>13</v>
      </c>
      <c r="B54" s="2" t="s">
        <v>52</v>
      </c>
      <c r="C54" s="37" t="s">
        <v>9</v>
      </c>
      <c r="D54" s="36">
        <f>4000</f>
        <v>4000</v>
      </c>
      <c r="E54" s="47">
        <v>0</v>
      </c>
      <c r="F54" s="36">
        <f t="shared" si="4"/>
        <v>0</v>
      </c>
    </row>
    <row r="55" spans="1:6" ht="58" x14ac:dyDescent="0.3">
      <c r="A55" s="25">
        <v>14</v>
      </c>
      <c r="B55" s="2" t="s">
        <v>72</v>
      </c>
      <c r="C55" s="34" t="s">
        <v>12</v>
      </c>
      <c r="D55" s="36">
        <v>500</v>
      </c>
      <c r="E55" s="47">
        <v>0</v>
      </c>
      <c r="F55" s="36">
        <f t="shared" si="4"/>
        <v>0</v>
      </c>
    </row>
    <row r="56" spans="1:6" ht="48.75" customHeight="1" x14ac:dyDescent="0.3">
      <c r="A56" s="24">
        <v>15</v>
      </c>
      <c r="B56" s="1" t="s">
        <v>50</v>
      </c>
      <c r="C56" s="34" t="s">
        <v>11</v>
      </c>
      <c r="D56" s="36">
        <v>1</v>
      </c>
      <c r="E56" s="47">
        <v>0</v>
      </c>
      <c r="F56" s="36">
        <f t="shared" si="4"/>
        <v>0</v>
      </c>
    </row>
    <row r="57" spans="1:6" ht="58" x14ac:dyDescent="0.3">
      <c r="A57" s="24">
        <v>16</v>
      </c>
      <c r="B57" s="3" t="s">
        <v>53</v>
      </c>
      <c r="C57" s="50" t="s">
        <v>5</v>
      </c>
      <c r="D57" s="36">
        <v>1</v>
      </c>
      <c r="E57" s="47">
        <v>0</v>
      </c>
      <c r="F57" s="36">
        <f t="shared" si="4"/>
        <v>0</v>
      </c>
    </row>
    <row r="58" spans="1:6" ht="43.5" x14ac:dyDescent="0.3">
      <c r="A58" s="25">
        <v>17</v>
      </c>
      <c r="B58" s="2" t="s">
        <v>25</v>
      </c>
      <c r="C58" s="51" t="s">
        <v>6</v>
      </c>
      <c r="D58" s="36">
        <v>50</v>
      </c>
      <c r="E58" s="47">
        <v>0</v>
      </c>
      <c r="F58" s="36">
        <f t="shared" si="4"/>
        <v>0</v>
      </c>
    </row>
    <row r="59" spans="1:6" ht="43.5" x14ac:dyDescent="0.3">
      <c r="A59" s="24">
        <v>18</v>
      </c>
      <c r="B59" s="2" t="s">
        <v>80</v>
      </c>
      <c r="C59" s="37" t="s">
        <v>0</v>
      </c>
      <c r="D59" s="36">
        <v>4</v>
      </c>
      <c r="E59" s="47">
        <v>0</v>
      </c>
      <c r="F59" s="36">
        <f t="shared" si="4"/>
        <v>0</v>
      </c>
    </row>
    <row r="60" spans="1:6" ht="29" x14ac:dyDescent="0.3">
      <c r="A60" s="24">
        <v>19</v>
      </c>
      <c r="B60" s="2" t="s">
        <v>71</v>
      </c>
      <c r="C60" s="37" t="s">
        <v>0</v>
      </c>
      <c r="D60" s="36">
        <v>15</v>
      </c>
      <c r="E60" s="47">
        <v>0</v>
      </c>
      <c r="F60" s="36">
        <f t="shared" si="4"/>
        <v>0</v>
      </c>
    </row>
    <row r="61" spans="1:6" ht="116" x14ac:dyDescent="0.3">
      <c r="A61" s="25">
        <v>20</v>
      </c>
      <c r="B61" s="2" t="s">
        <v>17</v>
      </c>
      <c r="C61" s="50" t="s">
        <v>0</v>
      </c>
      <c r="D61" s="36">
        <v>24</v>
      </c>
      <c r="E61" s="47">
        <v>0</v>
      </c>
      <c r="F61" s="36">
        <f t="shared" si="4"/>
        <v>0</v>
      </c>
    </row>
    <row r="62" spans="1:6" ht="43.5" x14ac:dyDescent="0.3">
      <c r="A62" s="24">
        <v>21</v>
      </c>
      <c r="B62" s="2" t="s">
        <v>27</v>
      </c>
      <c r="C62" s="37" t="s">
        <v>0</v>
      </c>
      <c r="D62" s="36">
        <v>14</v>
      </c>
      <c r="E62" s="47">
        <v>0</v>
      </c>
      <c r="F62" s="36">
        <f t="shared" si="4"/>
        <v>0</v>
      </c>
    </row>
    <row r="63" spans="1:6" ht="58" x14ac:dyDescent="0.3">
      <c r="A63" s="24">
        <v>22</v>
      </c>
      <c r="B63" s="2" t="s">
        <v>13</v>
      </c>
      <c r="C63" s="37" t="s">
        <v>0</v>
      </c>
      <c r="D63" s="36">
        <v>10</v>
      </c>
      <c r="E63" s="47">
        <v>0</v>
      </c>
      <c r="F63" s="36">
        <f t="shared" si="4"/>
        <v>0</v>
      </c>
    </row>
    <row r="64" spans="1:6" ht="29" x14ac:dyDescent="0.3">
      <c r="A64" s="25">
        <v>23</v>
      </c>
      <c r="B64" s="2" t="s">
        <v>81</v>
      </c>
      <c r="C64" s="37" t="s">
        <v>8</v>
      </c>
      <c r="D64" s="36">
        <v>6</v>
      </c>
      <c r="E64" s="47">
        <v>0</v>
      </c>
      <c r="F64" s="36">
        <f t="shared" si="4"/>
        <v>0</v>
      </c>
    </row>
    <row r="65" spans="1:6" ht="58" x14ac:dyDescent="0.3">
      <c r="A65" s="24">
        <v>24</v>
      </c>
      <c r="B65" s="27" t="s">
        <v>64</v>
      </c>
      <c r="C65" s="52" t="s">
        <v>0</v>
      </c>
      <c r="D65" s="36">
        <v>2</v>
      </c>
      <c r="E65" s="47">
        <v>0</v>
      </c>
      <c r="F65" s="36">
        <f t="shared" si="4"/>
        <v>0</v>
      </c>
    </row>
    <row r="66" spans="1:6" ht="130.5" x14ac:dyDescent="0.3">
      <c r="A66" s="24">
        <v>25</v>
      </c>
      <c r="B66" s="2" t="s">
        <v>14</v>
      </c>
      <c r="C66" s="37" t="s">
        <v>0</v>
      </c>
      <c r="D66" s="36">
        <v>6</v>
      </c>
      <c r="E66" s="47">
        <v>0</v>
      </c>
      <c r="F66" s="36">
        <f t="shared" si="4"/>
        <v>0</v>
      </c>
    </row>
    <row r="67" spans="1:6" ht="63.65" customHeight="1" x14ac:dyDescent="0.3">
      <c r="A67" s="25">
        <v>26</v>
      </c>
      <c r="B67" s="33" t="s">
        <v>70</v>
      </c>
      <c r="C67" s="52" t="s">
        <v>0</v>
      </c>
      <c r="D67" s="36">
        <v>4</v>
      </c>
      <c r="E67" s="47">
        <v>0</v>
      </c>
      <c r="F67" s="36">
        <f t="shared" si="4"/>
        <v>0</v>
      </c>
    </row>
    <row r="68" spans="1:6" ht="33" customHeight="1" x14ac:dyDescent="0.3">
      <c r="A68" s="24">
        <v>27</v>
      </c>
      <c r="B68" s="2" t="s">
        <v>55</v>
      </c>
      <c r="C68" s="37" t="s">
        <v>8</v>
      </c>
      <c r="D68" s="36">
        <v>20</v>
      </c>
      <c r="E68" s="47">
        <v>0</v>
      </c>
      <c r="F68" s="36">
        <f t="shared" si="4"/>
        <v>0</v>
      </c>
    </row>
    <row r="69" spans="1:6" ht="29" x14ac:dyDescent="0.3">
      <c r="A69" s="24">
        <v>28</v>
      </c>
      <c r="B69" s="6" t="s">
        <v>69</v>
      </c>
      <c r="C69" s="50" t="s">
        <v>0</v>
      </c>
      <c r="D69" s="36">
        <v>30</v>
      </c>
      <c r="E69" s="47">
        <v>0</v>
      </c>
      <c r="F69" s="36">
        <f t="shared" si="4"/>
        <v>0</v>
      </c>
    </row>
    <row r="70" spans="1:6" ht="49" customHeight="1" x14ac:dyDescent="0.3">
      <c r="A70" s="25">
        <v>29</v>
      </c>
      <c r="B70" s="2" t="s">
        <v>28</v>
      </c>
      <c r="C70" s="50" t="s">
        <v>0</v>
      </c>
      <c r="D70" s="36">
        <v>2</v>
      </c>
      <c r="E70" s="47">
        <v>0</v>
      </c>
      <c r="F70" s="36">
        <f t="shared" si="4"/>
        <v>0</v>
      </c>
    </row>
    <row r="71" spans="1:6" s="13" customFormat="1" ht="116" x14ac:dyDescent="0.3">
      <c r="A71" s="24">
        <v>31</v>
      </c>
      <c r="B71" s="2" t="s">
        <v>83</v>
      </c>
      <c r="C71" s="37" t="s">
        <v>4</v>
      </c>
      <c r="D71" s="36">
        <v>2</v>
      </c>
      <c r="E71" s="47">
        <v>0</v>
      </c>
      <c r="F71" s="36">
        <f t="shared" si="4"/>
        <v>0</v>
      </c>
    </row>
    <row r="72" spans="1:6" ht="58" x14ac:dyDescent="0.3">
      <c r="A72" s="25">
        <v>32</v>
      </c>
      <c r="B72" s="2" t="s">
        <v>15</v>
      </c>
      <c r="C72" s="34" t="s">
        <v>12</v>
      </c>
      <c r="D72" s="36">
        <v>70</v>
      </c>
      <c r="E72" s="47">
        <v>0</v>
      </c>
      <c r="F72" s="36">
        <f t="shared" si="4"/>
        <v>0</v>
      </c>
    </row>
    <row r="73" spans="1:6" ht="58" x14ac:dyDescent="0.3">
      <c r="A73" s="24">
        <v>33</v>
      </c>
      <c r="B73" s="6" t="s">
        <v>18</v>
      </c>
      <c r="C73" s="50" t="s">
        <v>0</v>
      </c>
      <c r="D73" s="36">
        <v>12</v>
      </c>
      <c r="E73" s="47">
        <v>0</v>
      </c>
      <c r="F73" s="36">
        <f t="shared" si="4"/>
        <v>0</v>
      </c>
    </row>
    <row r="74" spans="1:6" ht="130.5" x14ac:dyDescent="0.3">
      <c r="A74" s="24">
        <v>34</v>
      </c>
      <c r="B74" s="2" t="s">
        <v>19</v>
      </c>
      <c r="C74" s="50" t="s">
        <v>10</v>
      </c>
      <c r="D74" s="36">
        <v>15</v>
      </c>
      <c r="E74" s="47">
        <v>0</v>
      </c>
      <c r="F74" s="36">
        <f t="shared" si="4"/>
        <v>0</v>
      </c>
    </row>
    <row r="75" spans="1:6" ht="72.5" x14ac:dyDescent="0.3">
      <c r="A75" s="25">
        <v>35</v>
      </c>
      <c r="B75" s="4" t="s">
        <v>95</v>
      </c>
      <c r="C75" s="50" t="s">
        <v>0</v>
      </c>
      <c r="D75" s="36">
        <v>1</v>
      </c>
      <c r="E75" s="47">
        <v>0</v>
      </c>
      <c r="F75" s="36">
        <f t="shared" si="4"/>
        <v>0</v>
      </c>
    </row>
    <row r="76" spans="1:6" ht="58" x14ac:dyDescent="0.3">
      <c r="A76" s="24">
        <v>36</v>
      </c>
      <c r="B76" s="5" t="s">
        <v>68</v>
      </c>
      <c r="C76" s="50" t="s">
        <v>0</v>
      </c>
      <c r="D76" s="36">
        <v>6</v>
      </c>
      <c r="E76" s="47">
        <v>0</v>
      </c>
      <c r="F76" s="36">
        <f t="shared" si="4"/>
        <v>0</v>
      </c>
    </row>
    <row r="77" spans="1:6" ht="50.25" customHeight="1" x14ac:dyDescent="0.3">
      <c r="A77" s="24">
        <v>37</v>
      </c>
      <c r="B77" s="6" t="s">
        <v>82</v>
      </c>
      <c r="C77" s="50" t="s">
        <v>0</v>
      </c>
      <c r="D77" s="36">
        <v>16</v>
      </c>
      <c r="E77" s="47">
        <v>0</v>
      </c>
      <c r="F77" s="36">
        <f t="shared" si="4"/>
        <v>0</v>
      </c>
    </row>
    <row r="78" spans="1:6" ht="58" x14ac:dyDescent="0.3">
      <c r="A78" s="25">
        <v>38</v>
      </c>
      <c r="B78" s="6" t="s">
        <v>20</v>
      </c>
      <c r="C78" s="50" t="s">
        <v>0</v>
      </c>
      <c r="D78" s="36">
        <v>4</v>
      </c>
      <c r="E78" s="47">
        <v>0</v>
      </c>
      <c r="F78" s="36">
        <f t="shared" si="4"/>
        <v>0</v>
      </c>
    </row>
    <row r="79" spans="1:6" ht="58" x14ac:dyDescent="0.3">
      <c r="A79" s="24">
        <v>39</v>
      </c>
      <c r="B79" s="2" t="s">
        <v>78</v>
      </c>
      <c r="C79" s="51" t="s">
        <v>0</v>
      </c>
      <c r="D79" s="36">
        <v>12</v>
      </c>
      <c r="E79" s="47">
        <v>0</v>
      </c>
      <c r="F79" s="36">
        <f t="shared" si="4"/>
        <v>0</v>
      </c>
    </row>
    <row r="80" spans="1:6" ht="120" customHeight="1" x14ac:dyDescent="0.3">
      <c r="A80" s="24">
        <v>40</v>
      </c>
      <c r="B80" s="2" t="s">
        <v>21</v>
      </c>
      <c r="C80" s="51" t="s">
        <v>5</v>
      </c>
      <c r="D80" s="36">
        <v>1</v>
      </c>
      <c r="E80" s="47">
        <v>0</v>
      </c>
      <c r="F80" s="36">
        <f t="shared" si="4"/>
        <v>0</v>
      </c>
    </row>
    <row r="81" spans="1:9" ht="33.65" customHeight="1" x14ac:dyDescent="0.3">
      <c r="A81" s="25">
        <v>41</v>
      </c>
      <c r="B81" s="28" t="s">
        <v>65</v>
      </c>
      <c r="C81" s="53" t="s">
        <v>0</v>
      </c>
      <c r="D81" s="36">
        <v>10</v>
      </c>
      <c r="E81" s="47">
        <v>0</v>
      </c>
      <c r="F81" s="36">
        <f t="shared" si="4"/>
        <v>0</v>
      </c>
    </row>
    <row r="82" spans="1:9" ht="43.5" x14ac:dyDescent="0.3">
      <c r="A82" s="24">
        <v>42</v>
      </c>
      <c r="B82" s="32" t="s">
        <v>67</v>
      </c>
      <c r="C82" s="53" t="s">
        <v>11</v>
      </c>
      <c r="D82" s="36">
        <v>1</v>
      </c>
      <c r="E82" s="47">
        <v>0</v>
      </c>
      <c r="F82" s="36">
        <f t="shared" si="4"/>
        <v>0</v>
      </c>
    </row>
    <row r="83" spans="1:9" ht="18.5" x14ac:dyDescent="0.3">
      <c r="A83" s="73" t="s">
        <v>24</v>
      </c>
      <c r="B83" s="73"/>
      <c r="C83" s="73"/>
      <c r="D83" s="73"/>
      <c r="E83" s="73"/>
      <c r="F83" s="55">
        <f>F82+F81+F80+F79+F78+F77+F76+F75+F74+F73+F72+F71+F70+F69+F68+F67+F66+F65+F64+F63+F62+F61+F60+F59+F58+F57+F56+F55+F54+F53+F52+F51</f>
        <v>0</v>
      </c>
    </row>
    <row r="84" spans="1:9" ht="28.5" customHeight="1" thickBot="1" x14ac:dyDescent="0.35">
      <c r="A84" s="65" t="s">
        <v>66</v>
      </c>
      <c r="B84" s="65"/>
      <c r="C84" s="65"/>
      <c r="D84" s="65"/>
      <c r="E84" s="65"/>
      <c r="F84" s="56">
        <f>F83+F48</f>
        <v>0</v>
      </c>
    </row>
    <row r="85" spans="1:9" s="41" customFormat="1" ht="33.65" customHeight="1" thickTop="1" x14ac:dyDescent="0.35">
      <c r="A85" s="84" t="s">
        <v>96</v>
      </c>
      <c r="B85" s="84"/>
      <c r="C85" s="84"/>
      <c r="D85" s="84"/>
      <c r="E85" s="84"/>
      <c r="F85" s="84"/>
      <c r="G85" s="40"/>
      <c r="H85" s="40"/>
      <c r="I85" s="40"/>
    </row>
    <row r="86" spans="1:9" s="41" customFormat="1" ht="20.149999999999999" customHeight="1" x14ac:dyDescent="0.3">
      <c r="A86" s="85" t="s">
        <v>97</v>
      </c>
      <c r="B86" s="86"/>
      <c r="C86" s="86"/>
      <c r="D86" s="86"/>
      <c r="E86" s="86"/>
      <c r="F86" s="86"/>
      <c r="G86" s="42"/>
      <c r="H86" s="43"/>
      <c r="I86" s="43"/>
    </row>
    <row r="87" spans="1:9" s="41" customFormat="1" ht="25" customHeight="1" x14ac:dyDescent="0.3">
      <c r="A87" s="80" t="s">
        <v>98</v>
      </c>
      <c r="B87" s="81"/>
      <c r="C87" s="81"/>
      <c r="D87" s="81"/>
      <c r="E87" s="81"/>
      <c r="F87" s="81"/>
      <c r="G87" s="44"/>
      <c r="H87" s="45"/>
      <c r="I87" s="45"/>
    </row>
    <row r="88" spans="1:9" s="41" customFormat="1" ht="54.65" customHeight="1" x14ac:dyDescent="0.3">
      <c r="A88" s="80" t="s">
        <v>99</v>
      </c>
      <c r="B88" s="81"/>
      <c r="C88" s="81"/>
      <c r="D88" s="81"/>
      <c r="E88" s="81"/>
      <c r="F88" s="81"/>
      <c r="G88" s="44"/>
      <c r="H88" s="45"/>
      <c r="I88" s="45"/>
    </row>
    <row r="89" spans="1:9" s="41" customFormat="1" ht="23.5" customHeight="1" x14ac:dyDescent="0.3">
      <c r="A89" s="80" t="s">
        <v>100</v>
      </c>
      <c r="B89" s="81"/>
      <c r="C89" s="81"/>
      <c r="D89" s="81"/>
      <c r="E89" s="81"/>
      <c r="F89" s="81"/>
      <c r="G89" s="44"/>
      <c r="H89" s="45"/>
      <c r="I89" s="45"/>
    </row>
    <row r="90" spans="1:9" s="41" customFormat="1" ht="22.5" customHeight="1" x14ac:dyDescent="0.3">
      <c r="A90" s="80" t="s">
        <v>101</v>
      </c>
      <c r="B90" s="81"/>
      <c r="C90" s="81"/>
      <c r="D90" s="81"/>
      <c r="E90" s="81"/>
      <c r="F90" s="81"/>
      <c r="G90" s="44"/>
      <c r="H90" s="45"/>
      <c r="I90" s="45"/>
    </row>
    <row r="91" spans="1:9" s="41" customFormat="1" ht="15" customHeight="1" x14ac:dyDescent="0.3">
      <c r="A91" s="81"/>
      <c r="B91" s="81"/>
      <c r="C91" s="81"/>
      <c r="D91" s="81"/>
      <c r="E91" s="81"/>
      <c r="F91" s="81"/>
      <c r="G91" s="81"/>
      <c r="H91" s="45"/>
      <c r="I91" s="45"/>
    </row>
    <row r="92" spans="1:9" s="41" customFormat="1" ht="38.5" customHeight="1" x14ac:dyDescent="0.3">
      <c r="A92" s="82"/>
      <c r="B92" s="82"/>
      <c r="C92" s="82"/>
      <c r="D92" s="82"/>
      <c r="E92" s="82"/>
      <c r="F92" s="82"/>
      <c r="G92" s="46"/>
      <c r="H92" s="45"/>
      <c r="I92" s="45"/>
    </row>
    <row r="93" spans="1:9" x14ac:dyDescent="0.3">
      <c r="A93" s="83"/>
      <c r="B93" s="83"/>
      <c r="C93" s="83"/>
      <c r="D93" s="83"/>
      <c r="E93" s="83"/>
      <c r="F93" s="83"/>
    </row>
  </sheetData>
  <protectedRanges>
    <protectedRange sqref="B65:B66" name="Range2_44_2_1_4_2"/>
    <protectedRange sqref="B67:B68" name="Range2_44_2_1_4_2_1"/>
  </protectedRanges>
  <mergeCells count="23">
    <mergeCell ref="A90:F90"/>
    <mergeCell ref="A91:G91"/>
    <mergeCell ref="A92:F92"/>
    <mergeCell ref="A93:F93"/>
    <mergeCell ref="A85:F85"/>
    <mergeCell ref="A86:F86"/>
    <mergeCell ref="A87:F87"/>
    <mergeCell ref="A88:F88"/>
    <mergeCell ref="A89:F89"/>
    <mergeCell ref="A84:E84"/>
    <mergeCell ref="A3:F3"/>
    <mergeCell ref="A50:F50"/>
    <mergeCell ref="A48:E48"/>
    <mergeCell ref="A83:E83"/>
    <mergeCell ref="B22:F22"/>
    <mergeCell ref="B36:F36"/>
    <mergeCell ref="B45:F45"/>
    <mergeCell ref="B25:F25"/>
    <mergeCell ref="A1:F1"/>
    <mergeCell ref="B8:F8"/>
    <mergeCell ref="B14:F14"/>
    <mergeCell ref="B17:F17"/>
    <mergeCell ref="A2:F2"/>
  </mergeCells>
  <phoneticPr fontId="14" type="noConversion"/>
  <pageMargins left="0.7" right="0.7" top="0.75" bottom="0.75" header="0.3" footer="0.3"/>
  <pageSetup paperSize="9" scale="49" orientation="portrait" r:id="rId1"/>
  <rowBreaks count="1" manualBreakCount="1">
    <brk id="66"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635EFC203E140A319E5E3F8F43DD4" ma:contentTypeVersion="18" ma:contentTypeDescription="Create a new document." ma:contentTypeScope="" ma:versionID="30f9d7d6d9ea767cb01033030c7f97f1">
  <xsd:schema xmlns:xsd="http://www.w3.org/2001/XMLSchema" xmlns:xs="http://www.w3.org/2001/XMLSchema" xmlns:p="http://schemas.microsoft.com/office/2006/metadata/properties" xmlns:ns2="0aab80dc-2e3e-43b9-8526-96239c555fe4" xmlns:ns3="02c705ae-1dc4-4664-9543-f7e698a8d4f5" targetNamespace="http://schemas.microsoft.com/office/2006/metadata/properties" ma:root="true" ma:fieldsID="0c74b15c513595a403355c33ad5882db" ns2:_="" ns3:_="">
    <xsd:import namespace="0aab80dc-2e3e-43b9-8526-96239c555fe4"/>
    <xsd:import namespace="02c705ae-1dc4-4664-9543-f7e698a8d4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b80dc-2e3e-43b9-8526-96239c555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8ab6bba-1e52-4b30-a31b-d36c2e04c257}" ma:internalName="TaxCatchAll" ma:showField="CatchAllData" ma:web="0aab80dc-2e3e-43b9-8526-96239c555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c705ae-1dc4-4664-9543-f7e698a8d4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AE5B2-C2B5-45DF-9941-FAC0B30F3CA1}">
  <ds:schemaRefs>
    <ds:schemaRef ds:uri="http://schemas.microsoft.com/sharepoint/v3/contenttype/forms"/>
  </ds:schemaRefs>
</ds:datastoreItem>
</file>

<file path=customXml/itemProps2.xml><?xml version="1.0" encoding="utf-8"?>
<ds:datastoreItem xmlns:ds="http://schemas.openxmlformats.org/officeDocument/2006/customXml" ds:itemID="{6C0E7721-2180-4CA3-8854-C21C88D61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b80dc-2e3e-43b9-8526-96239c555fe4"/>
    <ds:schemaRef ds:uri="02c705ae-1dc4-4664-9543-f7e698a8d4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Lot 3 Dost</vt:lpstr>
      <vt:lpstr>'Lot 3 Dost'!Print_Area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Anwar Ul Haq</cp:lastModifiedBy>
  <dcterms:created xsi:type="dcterms:W3CDTF">2023-09-12T06:10:30Z</dcterms:created>
  <dcterms:modified xsi:type="dcterms:W3CDTF">2024-09-16T11:55:32Z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2023-04-29T00:00:00Z</vt:filetime>
  </property>
  <property fmtid="{D5CDD505-2E9C-101B-9397-08002B2CF9AE}" pid="3" name="Creator">
    <vt:lpwstr>Microsoft® Excel® 2016</vt:lpwstr>
  </property>
  <property fmtid="{D5CDD505-2E9C-101B-9397-08002B2CF9AE}" pid="4" name="LastSaved">
    <vt:filetime>2023-09-12T00:00:00Z</vt:filetime>
  </property>
  <property fmtid="{D5CDD505-2E9C-101B-9397-08002B2CF9AE}" pid="5" name="Producer">
    <vt:lpwstr>Microsoft® Excel® 2016</vt:lpwstr>
  </property>
</Properties>
</file>