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Year End Work 2024\Wisam\Rehabilitation and Expansion of three (3) Schools in Domiz, Dohuk Governorate Iraq\"/>
    </mc:Choice>
  </mc:AlternateContent>
  <xr:revisionPtr revIDLastSave="0" documentId="13_ncr:1_{1EB8F6A1-C44E-4870-AA7C-2605EC3F602F}" xr6:coauthVersionLast="47" xr6:coauthVersionMax="47" xr10:uidLastSave="{00000000-0000-0000-0000-000000000000}"/>
  <bookViews>
    <workbookView xWindow="-120" yWindow="-120" windowWidth="38640" windowHeight="21120" xr2:uid="{9B922DAE-0818-49C1-A07D-5701D75A7F44}"/>
  </bookViews>
  <sheets>
    <sheet name="LOT 2- Financial offer" sheetId="2" r:id="rId1"/>
  </sheets>
  <definedNames>
    <definedName name="_xlnm.Print_Area" localSheetId="0">'LOT 2- Financial offer'!$A$1:$F$76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 l="1"/>
  <c r="F7" i="2"/>
  <c r="F67" i="2" s="1"/>
  <c r="F22" i="2"/>
  <c r="F26" i="2"/>
  <c r="F33" i="2"/>
  <c r="F54" i="2"/>
  <c r="F61" i="2"/>
  <c r="F66" i="2"/>
  <c r="F58" i="2"/>
  <c r="F59" i="2"/>
  <c r="F60" i="2"/>
  <c r="F62" i="2"/>
  <c r="F63" i="2"/>
  <c r="F64" i="2"/>
  <c r="F57" i="2"/>
  <c r="F55" i="2"/>
  <c r="F49" i="2"/>
  <c r="F50" i="2"/>
  <c r="F51" i="2"/>
  <c r="F52" i="2"/>
  <c r="F48" i="2"/>
  <c r="F39" i="2"/>
  <c r="F40" i="2"/>
  <c r="F41" i="2"/>
  <c r="F42" i="2"/>
  <c r="F43" i="2"/>
  <c r="F44" i="2"/>
  <c r="F45" i="2"/>
  <c r="F46" i="2"/>
  <c r="F38" i="2"/>
  <c r="F32" i="2"/>
  <c r="F23" i="2"/>
  <c r="F24" i="2"/>
  <c r="F25" i="2"/>
  <c r="F27" i="2"/>
  <c r="F28" i="2"/>
  <c r="F29" i="2"/>
  <c r="F30" i="2"/>
  <c r="F21" i="2"/>
  <c r="F17" i="2"/>
  <c r="F18" i="2"/>
  <c r="F19" i="2"/>
  <c r="F16" i="2"/>
  <c r="F8" i="2"/>
  <c r="F9" i="2"/>
  <c r="F10" i="2"/>
  <c r="F11" i="2"/>
  <c r="F12" i="2"/>
  <c r="F13" i="2"/>
  <c r="F14" i="2"/>
</calcChain>
</file>

<file path=xl/sharedStrings.xml><?xml version="1.0" encoding="utf-8"?>
<sst xmlns="http://schemas.openxmlformats.org/spreadsheetml/2006/main" count="127" uniqueCount="85">
  <si>
    <t>TECHNICAL SPECIFICATIONS AND BILL OF QUANTITIES</t>
  </si>
  <si>
    <t>No.</t>
  </si>
  <si>
    <t>Item Description</t>
  </si>
  <si>
    <t>Unit</t>
  </si>
  <si>
    <t>Qty.</t>
  </si>
  <si>
    <t>LS</t>
  </si>
  <si>
    <t>M²</t>
  </si>
  <si>
    <t xml:space="preserve">Metal  Works </t>
  </si>
  <si>
    <t>M.L</t>
  </si>
  <si>
    <r>
      <t>M</t>
    </r>
    <r>
      <rPr>
        <sz val="12"/>
        <color indexed="8"/>
        <rFont val="Calibri"/>
        <family val="2"/>
        <scheme val="minor"/>
      </rPr>
      <t>²</t>
    </r>
  </si>
  <si>
    <t xml:space="preserve">Finishing  Works </t>
  </si>
  <si>
    <t xml:space="preserve">Sanitary  Works </t>
  </si>
  <si>
    <t>L.S</t>
  </si>
  <si>
    <t>3P MCCB , size 400 amp, 1pcs</t>
  </si>
  <si>
    <t>3P MCCB , size 125 amp, 2pcs</t>
  </si>
  <si>
    <t>3P MCCB , size 63 amp, 1pcs</t>
  </si>
  <si>
    <t>Supply materials and manpower for Maintenance of all size AC split unit including (Refrigerant leakage in split AC, adding Refrigerant or AC gas, cu pipe, washing choked filter, clear out the drainage system, PCB of the AC unit, capacitor, thermostat)</t>
  </si>
  <si>
    <t>Sound System</t>
  </si>
  <si>
    <t>Monitoring Camera CCTV</t>
  </si>
  <si>
    <t>Supplying, installing, connecting and checking a good quality HD CAMERA 4MP surveillance camera in the local markets. The price includes a CAT6 cable extension.
With a plastic box and all work requirements and according to the instructions and directions of the supervising engineer</t>
  </si>
  <si>
    <t>Supplying, installing, connecting and checking the 4KS2-Digital video recorder - NVR 32 channel, and the price includes all work requirements and according to the directions and instructions of a supervising engineer</t>
  </si>
  <si>
    <t>Set</t>
  </si>
  <si>
    <r>
      <rPr>
        <b/>
        <sz val="12"/>
        <rFont val="Calibri"/>
        <family val="2"/>
      </rPr>
      <t>Earth system:</t>
    </r>
    <r>
      <rPr>
        <sz val="12"/>
        <rFont val="Calibri"/>
        <family val="2"/>
      </rPr>
      <t xml:space="preserve">
supply, install and connect  an  earth  for the whole system , contain (3 piece of 25mm dia /150cm length of pure Copper rods) connected by (1x50mm2) Cu wires, all connections should be bandaged by Copper welding or using Cu clamps, then to be connected through the same CU wire to the ground distribution bus bar of MDB, each rod should be buried in the excavated hole of (0.5x2x3)m, then back filled sequence by (coal, salt, bentonite clay) with providing plastic manhole for each  rod .</t>
    </r>
  </si>
  <si>
    <t>Price IQD</t>
  </si>
  <si>
    <t>Amount IQD</t>
  </si>
  <si>
    <r>
      <rPr>
        <b/>
        <sz val="12"/>
        <rFont val="Calibri"/>
        <family val="2"/>
      </rPr>
      <t>Stainless steel taps</t>
    </r>
    <r>
      <rPr>
        <sz val="12"/>
        <rFont val="Calibri"/>
        <family val="2"/>
      </rPr>
      <t>: Provision of materials and manpower to install stainless steel taps size 1/2" with all fitting and necessary work.</t>
    </r>
  </si>
  <si>
    <t>TOTAL AMOUNT IN IQD</t>
  </si>
  <si>
    <t>Supplying, installing, connecting and checking  8 watt speaker installed in the ceiling using a wire size (2 * 0.75) mm2 and the price includes all work accessories and according to the instructions and directions of the supervising engineer.</t>
  </si>
  <si>
    <t>M2</t>
  </si>
  <si>
    <t>Supplying, connecting and checking the HDMI cable, and the price includes all work requirements and according to the instructions of the supervisor engineers.</t>
  </si>
  <si>
    <t>Supplying, extending, connecting and checking switch 24 port, and the price includes all work requirements and according to the instructions and directions of the supervisor engineers.</t>
  </si>
  <si>
    <t>Supplying and installing the Rack 4 unit, and the price includes all work requirements and according to the directions and instructions of a supervisor engineers.</t>
  </si>
  <si>
    <r>
      <rPr>
        <b/>
        <sz val="12"/>
        <rFont val="Calibri"/>
        <family val="2"/>
      </rPr>
      <t>Anti lightning  :</t>
    </r>
    <r>
      <rPr>
        <sz val="12"/>
        <rFont val="Calibri"/>
        <family val="2"/>
      </rPr>
      <t xml:space="preserve">
 Supply, install and connect anti lightning system of type (Early streamer emitter (ESE) ,using suitable 6m GS pole ,including (3 * (16mm-25mm) dia /150cm length of pure Copper rods ) connecting by (1x50mm2) Electrolytic Copper Conductor, ,Exothermic welding way should be use. Back filling sequence by (coal, salt),Lightning system is active Type the radius of protection shall cover all the Plant and work must done according to the supervisor engineer's instruction.</t>
    </r>
  </si>
  <si>
    <t>m.L</t>
  </si>
  <si>
    <r>
      <rPr>
        <b/>
        <sz val="12"/>
        <rFont val="Calibri"/>
        <family val="2"/>
        <scheme val="minor"/>
      </rPr>
      <t xml:space="preserve">Site Cleaning: </t>
    </r>
    <r>
      <rPr>
        <sz val="12"/>
        <rFont val="Calibri"/>
        <family val="2"/>
        <scheme val="minor"/>
      </rPr>
      <t>Provide materials, labors and equipment for cleaning the Area around cabinets from debris and grasses and washing the school in the end of work  , to be removed to place indicated by camp manager and municipality to selected place. According to specifications and following the instructions of a supervisor Engineer.</t>
    </r>
  </si>
  <si>
    <t>Cleaning Site</t>
  </si>
  <si>
    <t xml:space="preserve">
1 All the work items should be done according to IRAQI General Technical Specifications (IGTS) that complies with ACI-Code 2005 applied according to the instructions of the supervisor Engineer.
2 All materials must be NEW, approved by supervisor Engineer.
3 All construction materials should be tested according to Construction Works Specification by NCCL (1981 edition), and (ASTM) specifications for water supply pipes.
4 The contractor Shall provide samples for all materials to be used in the project prior to using them in order to get approval from supervisor Engineer.
5 It is the duty of the contractor to check the designs for accuracy and adequacy, otherwise the Employer take no risk of the contractors failure to accomplish the work.
6 The contractor shall provide all required manpower, transportation, equipment, tools, machinery …etc. unless otherwise stated below.
7 In case of any difference between BOQ, designs and/or drawings; the instruction of supervisor Engineer will govern.
8 After all works finished the site must be cleaned from all debris and neglected materials must be removed to any where defined by municipality.
9 PREFABRICATED UNITS FOR THE ENGINEER : Constructing or providing caravans (with all necessary items) for Site Engineers’ Office, furniture and office equipment, including consumable materials, stationary, internet, maintenance of office and all requirements
 according to the request of Engineer including the landscape, park areas and etc. Supplying electricity, heating features and water as well as well air-conditioning till the end of Project are also included in the Unit Price.
 </t>
  </si>
  <si>
    <r>
      <rPr>
        <b/>
        <sz val="12"/>
        <rFont val="Calibri"/>
        <family val="2"/>
        <scheme val="minor"/>
      </rPr>
      <t>Construction of Ramp:</t>
    </r>
    <r>
      <rPr>
        <sz val="12"/>
        <rFont val="Calibri"/>
        <family val="2"/>
        <scheme val="minor"/>
      </rPr>
      <t xml:space="preserve"> Supply materials and manpower to construct a ramp as a walkway between the school and yard, using stainless steel checkered plate (1.2m Width*12m Length) thickness 3mm, 
The main lines will be TWO rectangular pipes 10x10cm with (2.8-3)mm thickness,  to be set as main lines with 1.2 m space between them and supported with steel columns with the same pipe. Then square pipe 4x8cm, (1.8-2)mm thickness at interval 0.5 m c/c (Taraheya ) was welded as a grid together. the work includes installing a steel handrail with all requirements (90 cm height) for two sides, from steel pipe 50x50x1.8-2 mm with 20 cm c/c vertical partition interval from pipe 40x40x1.8-2 mm materials. The price includes protecting all iron surfaces with anti-rust paint, finished with two coats of oil base paint. All the work should be conducted according to the instructions of the supervisor Engineers.</t>
    </r>
  </si>
  <si>
    <r>
      <rPr>
        <b/>
        <sz val="12"/>
        <rFont val="Calibri"/>
        <family val="2"/>
        <scheme val="minor"/>
      </rPr>
      <t>Main Steel Gate</t>
    </r>
    <r>
      <rPr>
        <sz val="12"/>
        <rFont val="Calibri"/>
        <family val="2"/>
        <scheme val="minor"/>
      </rPr>
      <t>: Providing materials, manpower, and machines for erecting a gate with inside dimension (2.2x1.8 ) m double wings from square steel pipe 100x100x3-2.8 mm thick for the main posts, and square pipe 50*50*2mm for the wings, each wing two cross-section from square pipe 50x50x1.8 mm for (bracing) strength the door, BRC 70x70x5 (diameter)mm, fixing by welding, with painting all steel structure by antirust one layer and two layers of oil paint, and a lock for closing. All work should be conducted according to instructions of the supervisor Engineers.</t>
    </r>
  </si>
  <si>
    <r>
      <t xml:space="preserve">Remove the floor base of latrine cabinet: </t>
    </r>
    <r>
      <rPr>
        <sz val="12"/>
        <rFont val="Calibri"/>
        <family val="2"/>
        <scheme val="minor"/>
      </rPr>
      <t>Provide material and manpower to remove the existing ceramic floor and concrete of latrine (4*4 m). and other debris'. The work includes removing existing tiles, hand wash basin, eastern latrine base, gulley trap, and other materials.  The work must be done according to the specifications and instructions of supervisor Engineers.</t>
    </r>
  </si>
  <si>
    <r>
      <rPr>
        <b/>
        <sz val="12"/>
        <rFont val="Calibri"/>
        <family val="2"/>
      </rPr>
      <t>Soap holder Set above handwash</t>
    </r>
    <r>
      <rPr>
        <sz val="12"/>
        <rFont val="Calibri"/>
        <family val="2"/>
      </rPr>
      <t>: Supply materials, provide and install soap holder, Mirror, and stainless steel clothes holder using chewy and screws for installation with all necessary works and according to specifications and instructions of Supervisor Engineers.</t>
    </r>
  </si>
  <si>
    <r>
      <rPr>
        <b/>
        <sz val="12"/>
        <rFont val="Calibri"/>
        <family val="2"/>
        <scheme val="minor"/>
      </rPr>
      <t>Eastern Latrine Work:</t>
    </r>
    <r>
      <rPr>
        <sz val="12"/>
        <rFont val="Calibri"/>
        <family val="2"/>
        <scheme val="minor"/>
      </rPr>
      <t xml:space="preserve"> Provision of materials, manpower, and equipment to install Eastern latrine base (ceramic type) with flush tank and all requirement Gulley trap 4" and other 4"fitting, the work includes providing and fixing chromium tap 12 mm fix on the wall. The work is done according to the specifications and instruction of supervisor Engineers.</t>
    </r>
  </si>
  <si>
    <r>
      <rPr>
        <b/>
        <sz val="12"/>
        <rFont val="Calibri"/>
        <family val="2"/>
        <scheme val="minor"/>
      </rPr>
      <t>Water Pipe PPR</t>
    </r>
    <r>
      <rPr>
        <sz val="12"/>
        <rFont val="Calibri"/>
        <family val="2"/>
        <scheme val="minor"/>
      </rPr>
      <t xml:space="preserve">: Provision of materials and manpower to install </t>
    </r>
    <r>
      <rPr>
        <b/>
        <sz val="12"/>
        <rFont val="Calibri"/>
        <family val="2"/>
        <scheme val="minor"/>
      </rPr>
      <t>water pipes</t>
    </r>
    <r>
      <rPr>
        <sz val="12"/>
        <rFont val="Calibri"/>
        <family val="2"/>
        <scheme val="minor"/>
      </rPr>
      <t xml:space="preserve"> from the water tank to inside cabinet, using PPR Composite Water Pipes (size ¾ inch)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All materials are to be of approved quality &amp; sample, and the supplier should provide a certificate of origin and quality of all supplied materials. The work also includes the installation of fixing valve 20mm, connecting the 3 existing tanks with the float valve with all fitting and necessary work.</t>
    </r>
  </si>
  <si>
    <r>
      <rPr>
        <b/>
        <sz val="12"/>
        <rFont val="Calibri"/>
        <family val="2"/>
      </rPr>
      <t>PVC manholes (400x400)mm</t>
    </r>
    <r>
      <rPr>
        <sz val="12"/>
        <rFont val="Calibri"/>
        <family val="2"/>
      </rPr>
      <t>: Provision of materials and manpower to install PVC manholes (40x40) cm with heavy Plastic cover, for gray &amp; rainwater from building to the manholes. The work also includes removing the existing manholes and pipes.  excavation, covering the manholes with concrete 7 cm thickness (50 cm width), with all fitting and necessary work.</t>
    </r>
  </si>
  <si>
    <t>Supplying, installing, connecting, and checking an electrical main distribution board with dimensions (120 * 140) cm of the plate with a thickness of 2mm, the work of an iron base for the board with a height of 30 cm contains:</t>
  </si>
  <si>
    <r>
      <t xml:space="preserve"> </t>
    </r>
    <r>
      <rPr>
        <b/>
        <sz val="12"/>
        <color theme="1"/>
        <rFont val="Calibri"/>
        <family val="2"/>
        <scheme val="minor"/>
      </rPr>
      <t>Electricity</t>
    </r>
    <r>
      <rPr>
        <sz val="12"/>
        <color theme="1"/>
        <rFont val="Calibri"/>
        <family val="2"/>
        <scheme val="minor"/>
      </rPr>
      <t xml:space="preserve"> </t>
    </r>
    <r>
      <rPr>
        <b/>
        <sz val="12"/>
        <color theme="1"/>
        <rFont val="Calibri"/>
        <family val="2"/>
        <scheme val="minor"/>
      </rPr>
      <t>Water Pump</t>
    </r>
    <r>
      <rPr>
        <sz val="12"/>
        <color theme="1"/>
        <rFont val="Calibri"/>
        <family val="2"/>
        <scheme val="minor"/>
      </rPr>
      <t>: Provide all the materials, machines, and manpower needed to install an Electricity water pump size 2 HP with an Automatic Powering instrument. The work includes all necessary fitting and connection with main electricity using cable 2x2.5 mm, installing steel box with lock for the pump. The supplier should provide a certificate of origin and quality of all supplied materials according to IGTS and instructions of the supervising Engineer.</t>
    </r>
  </si>
  <si>
    <r>
      <rPr>
        <b/>
        <sz val="12"/>
        <rFont val="Calibri"/>
        <family val="2"/>
        <scheme val="minor"/>
      </rPr>
      <t>Fly mesh</t>
    </r>
    <r>
      <rPr>
        <sz val="12"/>
        <rFont val="Calibri"/>
        <family val="2"/>
        <scheme val="minor"/>
      </rPr>
      <t>: supply and install new aluminum fly mesh for the movable wings of PVC window (0.5*1.1) m using screws for fixing. the work includes removing the damaged parts, all work is to be done according to the instruction of the supervisor Engineers.</t>
    </r>
  </si>
  <si>
    <r>
      <t xml:space="preserve">PVC Pipe 6":  </t>
    </r>
    <r>
      <rPr>
        <sz val="12"/>
        <rFont val="Calibri"/>
        <family val="2"/>
        <scheme val="minor"/>
      </rPr>
      <t>Supply and install PVC pipe 6" for both black and gray water, including connecting gray water with existing sewerage pipe,  excavation works, casting around pipe 8 cm concrete, and required fittings, according to the specifications and instructions of supervisor Engineers</t>
    </r>
  </si>
  <si>
    <r>
      <rPr>
        <b/>
        <sz val="12"/>
        <rFont val="Calibri"/>
        <family val="2"/>
        <scheme val="minor"/>
      </rPr>
      <t xml:space="preserve">Hand wash basin: </t>
    </r>
    <r>
      <rPr>
        <sz val="12"/>
        <rFont val="Calibri"/>
        <family val="2"/>
        <scheme val="minor"/>
      </rPr>
      <t>Provision of materials, manpower, and equipment to install the existing hand wash basin (ceramic type) by adding all requirements such fittings, valves, and hoses, and using the proper bracket and adhesive to fix the basin to the wall, with connection to the source of water. according to the specifications and instructions of the supervisor Engineers</t>
    </r>
  </si>
  <si>
    <r>
      <rPr>
        <b/>
        <sz val="12"/>
        <rFont val="Calibri"/>
        <family val="2"/>
        <scheme val="minor"/>
      </rPr>
      <t xml:space="preserve">Repairing of Doors: </t>
    </r>
    <r>
      <rPr>
        <sz val="12"/>
        <rFont val="Calibri"/>
        <family val="2"/>
        <scheme val="minor"/>
      </rPr>
      <t>Supply materials and manpower for</t>
    </r>
    <r>
      <rPr>
        <b/>
        <sz val="12"/>
        <rFont val="Calibri"/>
        <family val="2"/>
        <scheme val="minor"/>
      </rPr>
      <t xml:space="preserve"> </t>
    </r>
    <r>
      <rPr>
        <sz val="12"/>
        <rFont val="Calibri"/>
        <family val="2"/>
        <scheme val="minor"/>
      </rPr>
      <t>Repairing PVC door with dimensions (1x2 ) m, the price includes all necessary works like handles, hinges, locks, transfer grille, and filling with all required materials. The work also includes cleaning the PVC type, and removing the old part of doors, as well as repairing  damaged PVC parts if needed, according to the instruction of the supervisor Engineers.</t>
    </r>
  </si>
  <si>
    <r>
      <rPr>
        <b/>
        <sz val="12"/>
        <rFont val="Calibri"/>
        <family val="2"/>
        <scheme val="minor"/>
      </rPr>
      <t xml:space="preserve">Repairing of Window: </t>
    </r>
    <r>
      <rPr>
        <sz val="12"/>
        <rFont val="Calibri"/>
        <family val="2"/>
        <scheme val="minor"/>
      </rPr>
      <t>Supply materials and repair the existing window (1x1.5),(2.1*2),(0.3x0.5) &amp; (1x0.5 m) and another size including  ( glass panels 4 mm thickness, handle, hinges, locks, transfer grille, fixing the frames, filling with all required materials), according to the instruction of the supervisor Engineers.</t>
    </r>
  </si>
  <si>
    <r>
      <rPr>
        <b/>
        <sz val="12"/>
        <rFont val="Calibri"/>
        <family val="2"/>
        <scheme val="minor"/>
      </rPr>
      <t xml:space="preserve">Fence maintenance: </t>
    </r>
    <r>
      <rPr>
        <sz val="12"/>
        <rFont val="Calibri"/>
        <family val="2"/>
        <scheme val="minor"/>
      </rPr>
      <t>Provide materials, grading, leveling &amp; erecting steel fence from square pipe 80x80x1.8 mm thick, 2.2 m C/C,2 m height from ground level,  10 cm free space between natural ground surface and fence,  galvanize BRC 70X70 mm, 3.5-5 mm thickness, square pipe 40x40x1.8mm for frame cross shape, fixing by welding, painting all steel structure by antirust one layer and two layers of oil paint, removing the existed fence and all necessary works. all the work should be conducted according to instructions of the supervisor Engineer.</t>
    </r>
  </si>
  <si>
    <r>
      <rPr>
        <b/>
        <sz val="12"/>
        <rFont val="Calibri"/>
        <family val="2"/>
        <scheme val="minor"/>
      </rPr>
      <t>Supply and install Basketball, Volleyball, and handball (16X26)m:</t>
    </r>
    <r>
      <rPr>
        <sz val="12"/>
        <rFont val="Calibri"/>
        <family val="2"/>
        <scheme val="minor"/>
      </rPr>
      <t xml:space="preserve"> Supply materials, labor, and equipment to remove all material (old parts) clean the yard, and install two basketball boards from main galvanized pipes 4",5 mm  No. 2 while the board from steel angle 38x38x5 mm as frame covered by standard boards, base plate (400x400x50mm, two for Volleyball from galvanized pipe 55 mm diameter,3 mm thickness with hooks and seat as indicated in drawings, two handball goals from galvanized pipe 55 mm diameter,3 mm thickness,600 mm width with net and hooks. The price includes casting the concrete for the bases of the facilities (210 Kg/cm2), 30*30*30 cm for columns, and protecting all iron surfaces with anti-rust paint, finished with two coats of oil base paint. All the works should be conducted according to drawings and instructions of the supervisor Engineers</t>
    </r>
    <r>
      <rPr>
        <b/>
        <sz val="12"/>
        <rFont val="Calibri"/>
        <family val="2"/>
        <scheme val="minor"/>
      </rPr>
      <t>.</t>
    </r>
  </si>
  <si>
    <r>
      <t xml:space="preserve"> </t>
    </r>
    <r>
      <rPr>
        <b/>
        <sz val="12"/>
        <rFont val="Calibri"/>
        <family val="2"/>
        <scheme val="minor"/>
      </rPr>
      <t>Tilling works</t>
    </r>
    <r>
      <rPr>
        <sz val="12"/>
        <rFont val="Calibri"/>
        <family val="2"/>
        <scheme val="minor"/>
      </rPr>
      <t>: Supply materials, labor, and equipment for tilling the floor of the closed area and other required areas with mosaic Tiles (40x40) cm, 3cm thickness and cement sand mortar 1:3, with filing the tile joints with necessary white Cementous materials, the price include, cleaning the tile and smoothing it by mechanical machines (Chely) in the site.According to the drawing and instructions of the supervisor Engineers.</t>
    </r>
  </si>
  <si>
    <r>
      <rPr>
        <b/>
        <sz val="12"/>
        <rFont val="Calibri"/>
        <family val="2"/>
        <scheme val="minor"/>
      </rPr>
      <t>Painting</t>
    </r>
    <r>
      <rPr>
        <sz val="12"/>
        <rFont val="Calibri"/>
        <family val="2"/>
        <scheme val="minor"/>
      </rPr>
      <t>: Provision of materials, labor, machines, and equipment for painting inside  (walls and roof) and the steel frame for cabinets out side by two layers of oil paint using compressor machines, the price including cleaning of walls by removing existing paint, filling voids by silicon or cement use materials and all requirement according to specifications and instructions of supervisor Engineers.</t>
    </r>
  </si>
  <si>
    <r>
      <rPr>
        <b/>
        <sz val="12"/>
        <rFont val="Calibri"/>
        <family val="2"/>
        <scheme val="minor"/>
      </rPr>
      <t>Windows Curtain</t>
    </r>
    <r>
      <rPr>
        <sz val="12"/>
        <rFont val="Calibri"/>
        <family val="2"/>
        <scheme val="minor"/>
      </rPr>
      <t>: Provision of materials, labor, and machines for installing curtain (zebra blinds type) with moving equipment, the price including installation with special screws and all requirements according to specifications and instructions of supervisor Engineers.</t>
    </r>
  </si>
  <si>
    <r>
      <t xml:space="preserve"> </t>
    </r>
    <r>
      <rPr>
        <b/>
        <sz val="12"/>
        <color theme="1"/>
        <rFont val="Calibri"/>
        <family val="2"/>
        <scheme val="minor"/>
      </rPr>
      <t>Electricity</t>
    </r>
    <r>
      <rPr>
        <sz val="12"/>
        <color theme="1"/>
        <rFont val="Calibri"/>
        <family val="2"/>
        <scheme val="minor"/>
      </rPr>
      <t xml:space="preserve"> </t>
    </r>
    <r>
      <rPr>
        <b/>
        <sz val="12"/>
        <color theme="1"/>
        <rFont val="Calibri"/>
        <family val="2"/>
        <scheme val="minor"/>
      </rPr>
      <t>Water Cooler</t>
    </r>
    <r>
      <rPr>
        <sz val="12"/>
        <color theme="1"/>
        <rFont val="Calibri"/>
        <family val="2"/>
        <scheme val="minor"/>
      </rPr>
      <t>: Provide all the materials, machines, and manpower needed to install the Electricity water cooler 66 Litter Galvanized metals, two taps. The work includes all necessary fittings and connections with the main drinking water network &amp; electricity using cable 2x2.5 mm, and drainage pipe. The supplier should provide a certificate of origin and quality of all supplied materials according to IGTS and instructions of supervisor Engineers.</t>
    </r>
  </si>
  <si>
    <r>
      <rPr>
        <b/>
        <sz val="12"/>
        <rFont val="Calibri"/>
        <family val="2"/>
        <scheme val="minor"/>
      </rPr>
      <t>Painting for the play yards</t>
    </r>
    <r>
      <rPr>
        <sz val="12"/>
        <rFont val="Calibri"/>
        <family val="2"/>
        <scheme val="minor"/>
      </rPr>
      <t>: Provide materials and all requirements for painting using colored roads paint epoxy type width 5 cm for the yard of volleyball, football according to standard dimension in three layers or more until final appearance is accepted by the supervising engineer. All the works should be conducted according to IGTS and instructions of supervisor Engineers.</t>
    </r>
  </si>
  <si>
    <r>
      <rPr>
        <b/>
        <sz val="12"/>
        <rFont val="Calibri"/>
        <family val="2"/>
      </rPr>
      <t xml:space="preserve">Floor base of latrines 4*4m : </t>
    </r>
    <r>
      <rPr>
        <sz val="12"/>
        <rFont val="Calibri"/>
        <family val="2"/>
      </rPr>
      <t>Provide materials and all requirements for building walls (20 cm width) between the ground and cabinet by solid block (15x20x40) cm, required height, (40-60) cm, using cement sand mortar 1:3 and backfilling inside the latrine using  sub-base type A, in layers each one  20 cm after compaction according to R6  S.O.R.B, The work includes installing the PVC 4" and 20mm PPR pipes for the black water, reconection with manholes, as per the drawing and existing plan, then cast ordinary concrete 10 cm thickness (210 Kg/cm2) under the ceramic tiles, after that tiling floor of latrines and showers using ceramic tiles (30x30) cm and  skirting 12 cm for walls, using cement mortar 1:3 (cement: sand) with all requirements, filling the joints by suitable cement mortar or any equivalent type. All the works should be conducted according to  instructions of supervisor  Engineers.</t>
    </r>
  </si>
  <si>
    <t xml:space="preserve">Supplying, installing, connecting, and operating the split units (inverter type Wall Mounted Split Unit) operating at an outdoor temperature (T3 compressor) of 50 degrees Celsius without problems, type (Gree, Samsung, LG or equivalent) capacity of (2) tons of heating and cooling, using copper wires, (3 ×4) mm² inside a PVC  pipe or Trank, the price  include the on/off switch capacity (45) ampere with an indication lamp  with the installation of the outdoor unit with plastic dampers floor on  iron base with anti-rust paint and greasy dye, and with the establishment of pipes for condensation water and drainage to the nearest point of drainage, with a warranty for the conditioner for a period of 6 year and with all that is required to work according to the instruction of the supervising engineer </t>
  </si>
  <si>
    <t xml:space="preserve">Electrical work: Electrical points including provision and installation of all materials and labor, wires 2x2.5 mm2 for powering and 2x1.5 mm2 for lighting, galvanized boxes, switch 15 amp. All the works shall be according to British Standards, Drawings, and Section 1600  of I.G.T.S. </t>
  </si>
  <si>
    <t>Ampere voltage and  Hertz meter digital 1 unit, with the CTs and indicator lamp  3 unit, the price includes all accessories and according to the instructions and directions of the supervisor engineers.</t>
  </si>
  <si>
    <t>Supplying, installing, connecting, and checking wall-mounted fans using wire (2*1.5) mm2 inside a (25) mm PVC pipe. The price includes all work requirements and according to the instructions and directions of the supervisor engineers.</t>
  </si>
  <si>
    <t>Supplying, installing, connecting, and checking spot light panel led type ( 72-96) watts with dimensions (60*60) cm (85v-265v) using a cable (2*1.5) mm2 inside a plastic pipe size (25) mm with a switch on/off, and the price includes all requirements Work according to the instructions and directives of the supervisor engineers.</t>
  </si>
  <si>
    <t>Supplying, installing, connecting, and checking spotlight panel led type 18 watts  (85v-265v) using a cable (2*1.5) mm2 inside a plastic pipe size (25) mm with a switch on/off and the price includes all requirements Work according to the instructions and directives of the supervisor engineers.</t>
  </si>
  <si>
    <t>Supplying, installing, connecting, and checking led projector type 100 watts  (85v-265v) waterproof using a cable (2*1.5) mm2 inside a plastic pipe size (25) mm with a switch on/off and the price includes all requirements Work according to the instructions and directives of the supervising engineer.</t>
  </si>
  <si>
    <t>Supplying, installing, and checking waterproof wall bracket 20w   (85v-265v) using wire (2*1.5) mm2 inside a (25) mm plastic pipe with switch on/off, and the price includes all work requirements and according to the instructions and directions of the supervising engineer.</t>
  </si>
  <si>
    <t>Supplying, installing, connecting, and checking a 6-inch exhaust fan using wire (2 * 1.5) mm 2 inside  25mm plastic pipe with a switch on/off, and the price includes all work requirements and according to the instructions and directions of the supervising engineer.</t>
  </si>
  <si>
    <t>Supplying, installing, connecting, and inspecting switch plug (13 amps) using a wire (3 * 2.5)mm2 inside (25)mm plc. pipe, and the price includes all work requirements according to the instructions and directions of the supervising engineer.</t>
  </si>
  <si>
    <t>Supplying, installing, and checking a large electric bell for the school using wire (2 * 1.5) mm2 inside 25 mm Pvc pipe with push button switch, and the price includes all work requirements and according to the instructions and directions of the supervising engineer.</t>
  </si>
  <si>
    <t>Supplying, installing and connecting a good quality 4TB HDD storage disk</t>
  </si>
  <si>
    <r>
      <t>Supplying, laying, and connecting cable size</t>
    </r>
    <r>
      <rPr>
        <b/>
        <sz val="12"/>
        <color indexed="8"/>
        <rFont val="Calibri"/>
        <family val="2"/>
      </rPr>
      <t xml:space="preserve"> (4*25)</t>
    </r>
    <r>
      <rPr>
        <sz val="12"/>
        <color indexed="8"/>
        <rFont val="Calibri"/>
        <family val="2"/>
      </rPr>
      <t>mm2 standard, and according to the instructions and directives of the supervisor engineers with all accessories.</t>
    </r>
  </si>
  <si>
    <t>Supplying, installing, connecting and checking an original 500watt amplifier (sound) device, Panasonic, Sony, or equivalent. The price includes the microphone and with all work requirements and according to the instructions and directives of the supervising engineer.</t>
  </si>
  <si>
    <r>
      <rPr>
        <b/>
        <sz val="12"/>
        <rFont val="Calibri"/>
        <family val="2"/>
      </rPr>
      <t xml:space="preserve">Water mixer: </t>
    </r>
    <r>
      <rPr>
        <sz val="12"/>
        <rFont val="Calibri"/>
        <family val="2"/>
      </rPr>
      <t xml:space="preserve">Supply and install a water mixer suitable for hand wash and use a proper bracket to fix the mixer to the wall and fix the pipe 700 mm from the basin to the drain water point, with a connection to the source of water. The work must be done according to the specifications and instructions of supervisor Engineers. </t>
    </r>
  </si>
  <si>
    <r>
      <rPr>
        <b/>
        <sz val="11"/>
        <rFont val="Calibri"/>
        <family val="2"/>
      </rPr>
      <t>Electricity Boiler</t>
    </r>
    <r>
      <rPr>
        <sz val="11"/>
        <rFont val="Calibri"/>
        <family val="2"/>
      </rPr>
      <t>: Supplying, installing, and establishing an electric boiler with, a capacity of (200) liters and power of (3000) watts, the price includes an on/off switch with an indication lamp capacity (of 45) amperes, using standard copper wires. (3 x 4) mm² inside the plastic pipe or trunk  and connected to a separate circuit breaker and a separate line with connection to feeders of hot and cold water with
inspection, operation, and all that is necessary to work.</t>
    </r>
  </si>
  <si>
    <t>Supplying, installing, connecting and checking inverter 2000w, and the price includes all work requirements and according to the instructions and directives of a supervisor engineers.</t>
  </si>
  <si>
    <t>Supplying, installing, connecting, and checking12V 100 ah Gel BatteryBackup for security. The price includes all work requirements and according to the instructions and directives of a supervisor engineers.</t>
  </si>
  <si>
    <r>
      <rPr>
        <b/>
        <sz val="12"/>
        <rFont val="Calibri"/>
        <family val="2"/>
        <scheme val="minor"/>
      </rPr>
      <t xml:space="preserve">Repairing of the Roof for the Existing Shaded Area: </t>
    </r>
    <r>
      <rPr>
        <sz val="12"/>
        <rFont val="Calibri"/>
        <family val="2"/>
        <scheme val="minor"/>
      </rPr>
      <t>Providing Materials &amp; removing and replacing existing damaged galvanized sheet (Chinko, size 0.06 mm) for the shaded area of walkways, yards, and classrooms. the work included removing and fixing the affected part by winds, changing damaged parts and the screw, rubble under it, and treating the place of leakage with (mastic SOUDAL Fix all or equivalent), and all requirements to avoid any leakage. the work should be conducted according to the instructions of the supervisor Engineers.</t>
    </r>
  </si>
  <si>
    <t>NOTE: Offer should be price all-inclusive without VAT and any missing cost for a line in the Financial Offer will be considered invalid. Bidders are requested to submit the Financial Offer in PDF format duly signed and stamped along with the soft version of Excel Sheet.</t>
  </si>
  <si>
    <t>Offer Validity: 180 days</t>
  </si>
  <si>
    <t>Company Name:                                                                                                    Authorized Person:</t>
  </si>
  <si>
    <t xml:space="preserve">Signature:                                                                                                                Stamp: </t>
  </si>
  <si>
    <t>Email address:                                                                                                       Phone Number:</t>
  </si>
  <si>
    <t>Address:                                                                                                                  Date:</t>
  </si>
  <si>
    <t xml:space="preserve">   Annex D2 - Financial offer form 
REQUEST FOR PROPOSAL: UNHCR RFP 349
 LOT 2: Derk Primary School in Domiz-1 Refugee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</si>
</sst>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4"/>
      <name val="Arial"/>
      <family val="2"/>
    </font>
    <font>
      <b/>
      <sz val="12"/>
      <name val="Calibri"/>
      <family val="2"/>
      <scheme val="minor"/>
    </font>
    <font>
      <sz val="14"/>
      <name val="Calibri"/>
      <family val="2"/>
      <scheme val="minor"/>
    </font>
    <font>
      <sz val="12"/>
      <name val="Calibri"/>
      <family val="2"/>
      <scheme val="minor"/>
    </font>
    <font>
      <sz val="12"/>
      <color indexed="8"/>
      <name val="Calibri"/>
      <family val="2"/>
      <scheme val="minor"/>
    </font>
    <font>
      <sz val="12"/>
      <color theme="1"/>
      <name val="Calibri"/>
      <family val="2"/>
      <scheme val="minor"/>
    </font>
    <font>
      <b/>
      <sz val="12"/>
      <color theme="1"/>
      <name val="Calibri"/>
      <family val="2"/>
      <scheme val="minor"/>
    </font>
    <font>
      <b/>
      <sz val="10"/>
      <name val="Calibri"/>
      <family val="2"/>
      <scheme val="minor"/>
    </font>
    <font>
      <sz val="12"/>
      <name val="Arial"/>
      <family val="2"/>
    </font>
    <font>
      <b/>
      <sz val="12"/>
      <color indexed="8"/>
      <name val="Calibri"/>
      <family val="2"/>
    </font>
    <font>
      <sz val="12"/>
      <color indexed="8"/>
      <name val="Calibri"/>
      <family val="2"/>
    </font>
    <font>
      <sz val="12"/>
      <name val="Calibri"/>
      <family val="2"/>
    </font>
    <font>
      <b/>
      <sz val="12"/>
      <name val="Calibri"/>
      <family val="2"/>
    </font>
    <font>
      <sz val="11"/>
      <name val="Calibri"/>
      <family val="2"/>
    </font>
    <font>
      <sz val="11"/>
      <color rgb="FF000000"/>
      <name val="Calibri"/>
      <family val="2"/>
    </font>
    <font>
      <b/>
      <sz val="12"/>
      <color indexed="8"/>
      <name val="Calibri"/>
      <family val="2"/>
      <scheme val="minor"/>
    </font>
    <font>
      <sz val="12"/>
      <color rgb="FF000000"/>
      <name val="Calibri"/>
      <family val="2"/>
    </font>
    <font>
      <b/>
      <sz val="16"/>
      <name val="Calibri"/>
      <family val="2"/>
      <scheme val="minor"/>
    </font>
    <font>
      <b/>
      <shadow/>
      <sz val="16"/>
      <color indexed="8"/>
      <name val="Calibri"/>
      <family val="2"/>
      <scheme val="minor"/>
    </font>
    <font>
      <b/>
      <sz val="18"/>
      <name val="Calibri"/>
      <family val="2"/>
      <scheme val="minor"/>
    </font>
    <font>
      <sz val="18"/>
      <name val="Calibri"/>
      <family val="2"/>
      <scheme val="minor"/>
    </font>
    <font>
      <sz val="22"/>
      <name val="Arial"/>
      <family val="2"/>
    </font>
    <font>
      <b/>
      <sz val="11"/>
      <name val="Calibri"/>
      <family val="2"/>
    </font>
    <font>
      <sz val="11"/>
      <color theme="1"/>
      <name val="Arial"/>
      <family val="2"/>
    </font>
    <font>
      <b/>
      <sz val="11"/>
      <color rgb="FF000000"/>
      <name val="Calibri"/>
      <family val="2"/>
      <scheme val="minor"/>
    </font>
    <font>
      <sz val="11"/>
      <color rgb="FF000000"/>
      <name val="Calibri"/>
      <family val="2"/>
      <scheme val="minor"/>
    </font>
    <font>
      <b/>
      <sz val="11"/>
      <color rgb="FFFF0000"/>
      <name val="Calibri"/>
      <family val="2"/>
      <scheme val="minor"/>
    </font>
    <font>
      <i/>
      <sz val="12"/>
      <name val="Calibri"/>
      <family val="2"/>
      <scheme val="minor"/>
    </font>
    <font>
      <sz val="16"/>
      <color rgb="FF000000"/>
      <name val="Calibri"/>
      <family val="2"/>
      <scheme val="minor"/>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2" borderId="1" applyNumberFormat="0" applyAlignment="0" applyProtection="0"/>
    <xf numFmtId="0" fontId="3" fillId="0" borderId="0"/>
    <xf numFmtId="0" fontId="1" fillId="0" borderId="0"/>
    <xf numFmtId="43" fontId="3"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4" fillId="0" borderId="0" xfId="2" applyFont="1" applyAlignment="1">
      <alignment vertical="center"/>
    </xf>
    <xf numFmtId="0" fontId="6" fillId="0" borderId="0" xfId="2" applyFont="1" applyAlignment="1">
      <alignment vertical="center"/>
    </xf>
    <xf numFmtId="0" fontId="7" fillId="0" borderId="2" xfId="0" applyFont="1" applyBorder="1" applyAlignment="1">
      <alignment horizontal="justify" vertical="center" wrapText="1"/>
    </xf>
    <xf numFmtId="0" fontId="7" fillId="0" borderId="2" xfId="2" applyFont="1" applyBorder="1" applyAlignment="1">
      <alignment horizontal="center" vertical="center" wrapText="1"/>
    </xf>
    <xf numFmtId="3" fontId="7" fillId="0" borderId="2" xfId="0" applyNumberFormat="1" applyFont="1" applyBorder="1" applyAlignment="1">
      <alignment horizontal="center" vertical="center"/>
    </xf>
    <xf numFmtId="0" fontId="4" fillId="4" borderId="0" xfId="2" applyFont="1" applyFill="1" applyAlignment="1">
      <alignment vertical="center"/>
    </xf>
    <xf numFmtId="4" fontId="7" fillId="0" borderId="2" xfId="0" applyNumberFormat="1" applyFont="1" applyBorder="1" applyAlignment="1" applyProtection="1">
      <alignment horizontal="center" vertical="center"/>
      <protection locked="0"/>
    </xf>
    <xf numFmtId="0" fontId="7" fillId="4"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5" fillId="4" borderId="2" xfId="0" applyFont="1" applyFill="1" applyBorder="1" applyAlignment="1">
      <alignment horizontal="justify" vertical="center" wrapText="1"/>
    </xf>
    <xf numFmtId="0" fontId="7" fillId="4" borderId="2" xfId="2" applyFont="1" applyFill="1" applyBorder="1" applyAlignment="1">
      <alignment horizontal="justify" vertical="center" wrapText="1"/>
    </xf>
    <xf numFmtId="0" fontId="7" fillId="0" borderId="2" xfId="0" quotePrefix="1" applyFont="1" applyBorder="1" applyAlignment="1">
      <alignment horizontal="left" vertical="center" wrapText="1"/>
    </xf>
    <xf numFmtId="0" fontId="9" fillId="0" borderId="2" xfId="0" applyFont="1" applyBorder="1" applyAlignment="1">
      <alignment horizontal="left" vertical="center" wrapText="1"/>
    </xf>
    <xf numFmtId="0" fontId="9" fillId="4" borderId="2" xfId="3" applyFont="1" applyFill="1" applyBorder="1" applyAlignment="1">
      <alignment horizontal="left" vertical="center" wrapText="1"/>
    </xf>
    <xf numFmtId="0" fontId="4" fillId="0" borderId="0" xfId="2" applyFont="1"/>
    <xf numFmtId="0" fontId="4" fillId="0" borderId="0" xfId="2" applyFont="1" applyAlignment="1">
      <alignment horizontal="center"/>
    </xf>
    <xf numFmtId="3" fontId="4" fillId="0" borderId="0" xfId="2" applyNumberFormat="1" applyFont="1" applyAlignment="1">
      <alignment horizontal="center"/>
    </xf>
    <xf numFmtId="0" fontId="5" fillId="3" borderId="2" xfId="0" quotePrefix="1" applyFont="1" applyFill="1" applyBorder="1" applyAlignment="1">
      <alignment vertical="center" wrapText="1"/>
    </xf>
    <xf numFmtId="0" fontId="5" fillId="4" borderId="2" xfId="0" quotePrefix="1" applyFont="1" applyFill="1" applyBorder="1" applyAlignment="1">
      <alignment vertical="center" wrapText="1"/>
    </xf>
    <xf numFmtId="4" fontId="7" fillId="0" borderId="2" xfId="0" applyNumberFormat="1" applyFont="1" applyBorder="1" applyAlignment="1">
      <alignment horizontal="center" vertical="center"/>
    </xf>
    <xf numFmtId="3" fontId="15" fillId="4" borderId="2"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0" borderId="2" xfId="0" applyFont="1" applyBorder="1" applyAlignment="1">
      <alignment horizontal="left" vertical="top" wrapText="1"/>
    </xf>
    <xf numFmtId="0" fontId="15" fillId="4" borderId="2" xfId="0" applyFont="1" applyFill="1" applyBorder="1" applyAlignment="1">
      <alignment horizontal="justify" vertical="top" wrapText="1"/>
    </xf>
    <xf numFmtId="0" fontId="0" fillId="0" borderId="0" xfId="0" applyAlignment="1">
      <alignment horizontal="left" vertical="top"/>
    </xf>
    <xf numFmtId="0" fontId="7" fillId="0" borderId="2" xfId="0" applyFont="1" applyBorder="1" applyAlignment="1">
      <alignment horizontal="left" vertical="top" wrapText="1"/>
    </xf>
    <xf numFmtId="0" fontId="15" fillId="0" borderId="2" xfId="0" applyFont="1" applyBorder="1" applyAlignment="1">
      <alignment horizontal="left" vertical="top" wrapText="1"/>
    </xf>
    <xf numFmtId="0" fontId="19" fillId="3" borderId="2" xfId="0" applyFont="1" applyFill="1" applyBorder="1" applyAlignment="1">
      <alignment horizontal="justify" vertical="top" wrapText="1"/>
    </xf>
    <xf numFmtId="165" fontId="7" fillId="3" borderId="2" xfId="0" applyNumberFormat="1" applyFont="1" applyFill="1" applyBorder="1" applyAlignment="1">
      <alignment horizontal="center" vertical="center"/>
    </xf>
    <xf numFmtId="2" fontId="22" fillId="3" borderId="2" xfId="2" applyNumberFormat="1" applyFont="1" applyFill="1" applyBorder="1" applyAlignment="1">
      <alignment horizontal="center" vertical="center" wrapText="1"/>
    </xf>
    <xf numFmtId="0" fontId="22" fillId="3" borderId="2" xfId="2" applyFont="1" applyFill="1" applyBorder="1" applyAlignment="1">
      <alignment horizontal="left" vertical="center" wrapText="1"/>
    </xf>
    <xf numFmtId="0" fontId="22" fillId="3" borderId="2" xfId="2" applyFont="1" applyFill="1" applyBorder="1" applyAlignment="1">
      <alignment horizontal="center" vertical="center" wrapText="1"/>
    </xf>
    <xf numFmtId="3" fontId="22" fillId="3" borderId="2" xfId="2" applyNumberFormat="1" applyFont="1" applyFill="1" applyBorder="1" applyAlignment="1">
      <alignment horizontal="center" vertical="center" wrapText="1"/>
    </xf>
    <xf numFmtId="164" fontId="22" fillId="3" borderId="2" xfId="2" applyNumberFormat="1" applyFont="1" applyFill="1" applyBorder="1" applyAlignment="1">
      <alignment horizontal="center" vertical="center" wrapText="1"/>
    </xf>
    <xf numFmtId="0" fontId="24" fillId="5" borderId="2" xfId="2" applyFont="1" applyFill="1" applyBorder="1" applyAlignment="1" applyProtection="1">
      <alignment horizontal="center" vertical="center"/>
      <protection locked="0"/>
    </xf>
    <xf numFmtId="43" fontId="23" fillId="5" borderId="2" xfId="4" applyFont="1" applyFill="1" applyBorder="1" applyAlignment="1" applyProtection="1">
      <alignment horizontal="center" vertical="center" wrapText="1"/>
    </xf>
    <xf numFmtId="0" fontId="4" fillId="0" borderId="0" xfId="2" applyFont="1" applyAlignment="1">
      <alignment horizontal="center" vertical="center"/>
    </xf>
    <xf numFmtId="4" fontId="5" fillId="3" borderId="2" xfId="0" quotePrefix="1" applyNumberFormat="1" applyFont="1" applyFill="1" applyBorder="1" applyAlignment="1" applyProtection="1">
      <alignment horizontal="center" vertical="center" wrapText="1"/>
      <protection locked="0"/>
    </xf>
    <xf numFmtId="4" fontId="5" fillId="3" borderId="2" xfId="0" quotePrefix="1" applyNumberFormat="1" applyFont="1" applyFill="1" applyBorder="1" applyAlignment="1">
      <alignment horizontal="center" vertical="center" wrapText="1"/>
    </xf>
    <xf numFmtId="2" fontId="11" fillId="0" borderId="0" xfId="2" applyNumberFormat="1" applyFont="1" applyAlignment="1">
      <alignment vertical="center"/>
    </xf>
    <xf numFmtId="0" fontId="17" fillId="0" borderId="2" xfId="0" applyFont="1" applyBorder="1" applyAlignment="1">
      <alignment horizontal="left" vertical="top" wrapText="1"/>
    </xf>
    <xf numFmtId="0" fontId="7" fillId="0" borderId="4" xfId="0" applyFont="1" applyBorder="1" applyAlignment="1">
      <alignment horizontal="left" vertical="center" wrapText="1"/>
    </xf>
    <xf numFmtId="0" fontId="27" fillId="0" borderId="0" xfId="0" applyFont="1" applyProtection="1">
      <protection locked="0"/>
    </xf>
    <xf numFmtId="0" fontId="15" fillId="4" borderId="2" xfId="0" applyFont="1" applyFill="1" applyBorder="1" applyAlignment="1">
      <alignment vertical="top" wrapText="1"/>
    </xf>
    <xf numFmtId="0" fontId="4" fillId="4" borderId="0" xfId="2" applyFont="1" applyFill="1"/>
    <xf numFmtId="0" fontId="9" fillId="4" borderId="2" xfId="0" applyFont="1" applyFill="1" applyBorder="1" applyAlignment="1">
      <alignment horizontal="left" vertical="top" wrapText="1"/>
    </xf>
    <xf numFmtId="0" fontId="7" fillId="0" borderId="2" xfId="0" applyFont="1" applyFill="1" applyBorder="1" applyAlignment="1">
      <alignment horizontal="justify" vertical="center" wrapText="1"/>
    </xf>
    <xf numFmtId="165" fontId="7" fillId="4" borderId="2" xfId="0" applyNumberFormat="1" applyFont="1" applyFill="1" applyBorder="1" applyAlignment="1">
      <alignment horizontal="center" vertical="top"/>
    </xf>
    <xf numFmtId="165" fontId="7"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165" fontId="7" fillId="3" borderId="2" xfId="0" applyNumberFormat="1" applyFont="1" applyFill="1" applyBorder="1" applyAlignment="1">
      <alignment horizontal="center" vertical="top"/>
    </xf>
    <xf numFmtId="2" fontId="7" fillId="4" borderId="2" xfId="0" applyNumberFormat="1" applyFont="1" applyFill="1" applyBorder="1" applyAlignment="1">
      <alignment horizontal="center" vertical="top"/>
    </xf>
    <xf numFmtId="165" fontId="9" fillId="3" borderId="2" xfId="0" applyNumberFormat="1" applyFont="1" applyFill="1" applyBorder="1" applyAlignment="1">
      <alignment horizontal="center" vertical="top"/>
    </xf>
    <xf numFmtId="165" fontId="7" fillId="0" borderId="2" xfId="0" applyNumberFormat="1" applyFont="1" applyBorder="1" applyAlignment="1">
      <alignment horizontal="center" vertical="top"/>
    </xf>
    <xf numFmtId="2" fontId="7" fillId="0" borderId="2" xfId="0" applyNumberFormat="1" applyFont="1" applyBorder="1" applyAlignment="1">
      <alignment horizontal="center" vertical="top"/>
    </xf>
    <xf numFmtId="165" fontId="7" fillId="3" borderId="2" xfId="0" applyNumberFormat="1" applyFont="1" applyFill="1" applyBorder="1" applyAlignment="1">
      <alignment horizontal="center" vertical="top" wrapText="1"/>
    </xf>
    <xf numFmtId="0" fontId="29" fillId="4" borderId="0" xfId="0" applyFont="1" applyFill="1"/>
    <xf numFmtId="0" fontId="30" fillId="4" borderId="0" xfId="0" applyFont="1" applyFill="1" applyAlignment="1">
      <alignment vertical="center" wrapText="1"/>
    </xf>
    <xf numFmtId="0" fontId="29" fillId="4" borderId="0" xfId="0" applyFont="1" applyFill="1" applyAlignment="1">
      <alignment vertical="center" wrapText="1"/>
    </xf>
    <xf numFmtId="3" fontId="7" fillId="4" borderId="2" xfId="0" applyNumberFormat="1" applyFont="1" applyFill="1" applyBorder="1" applyAlignment="1">
      <alignment horizontal="center" vertical="center"/>
    </xf>
    <xf numFmtId="4" fontId="7" fillId="4" borderId="2" xfId="0" applyNumberFormat="1" applyFont="1" applyFill="1" applyBorder="1" applyAlignment="1" applyProtection="1">
      <alignment horizontal="center" vertical="center"/>
      <protection locked="0"/>
    </xf>
    <xf numFmtId="0" fontId="7" fillId="0" borderId="2" xfId="0" quotePrefix="1" applyFont="1" applyBorder="1" applyAlignment="1">
      <alignment horizontal="center" vertical="center"/>
    </xf>
    <xf numFmtId="0" fontId="5" fillId="3" borderId="2" xfId="0" quotePrefix="1" applyFont="1" applyFill="1" applyBorder="1" applyAlignment="1">
      <alignment horizontal="center" vertical="center" wrapText="1"/>
    </xf>
    <xf numFmtId="0" fontId="7"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0" borderId="2" xfId="0" quotePrefix="1" applyFont="1" applyBorder="1" applyAlignment="1">
      <alignment horizontal="center" vertical="center" wrapText="1"/>
    </xf>
    <xf numFmtId="0" fontId="7" fillId="4" borderId="2" xfId="0" quotePrefix="1" applyFont="1" applyFill="1" applyBorder="1" applyAlignment="1">
      <alignment horizontal="center" vertical="center" wrapText="1"/>
    </xf>
    <xf numFmtId="0" fontId="17" fillId="0" borderId="2" xfId="0" applyFont="1" applyBorder="1" applyAlignment="1">
      <alignment horizontal="center" vertical="center" wrapText="1"/>
    </xf>
    <xf numFmtId="1" fontId="18" fillId="0" borderId="2" xfId="0" applyNumberFormat="1" applyFont="1" applyBorder="1" applyAlignment="1">
      <alignment horizontal="center" vertical="center" shrinkToFit="1"/>
    </xf>
    <xf numFmtId="3" fontId="7" fillId="0" borderId="2" xfId="2" applyNumberFormat="1" applyFont="1" applyBorder="1" applyAlignment="1">
      <alignment horizontal="center" vertical="center" wrapText="1"/>
    </xf>
    <xf numFmtId="0" fontId="15" fillId="0" borderId="2" xfId="0" applyFont="1" applyBorder="1" applyAlignment="1">
      <alignment horizontal="center" vertical="center" wrapText="1"/>
    </xf>
    <xf numFmtId="1" fontId="20" fillId="0" borderId="2" xfId="0" applyNumberFormat="1" applyFont="1" applyBorder="1" applyAlignment="1">
      <alignment horizontal="center" vertical="center" shrinkToFit="1"/>
    </xf>
    <xf numFmtId="0" fontId="9" fillId="3" borderId="2" xfId="0" applyFont="1" applyFill="1" applyBorder="1" applyAlignment="1">
      <alignment horizontal="center" vertical="center"/>
    </xf>
    <xf numFmtId="3" fontId="9" fillId="3" borderId="2" xfId="0" applyNumberFormat="1" applyFont="1" applyFill="1" applyBorder="1" applyAlignment="1">
      <alignment horizontal="center" vertical="center"/>
    </xf>
    <xf numFmtId="4" fontId="9" fillId="3" borderId="2" xfId="0" applyNumberFormat="1" applyFont="1" applyFill="1" applyBorder="1" applyAlignment="1">
      <alignment horizontal="center" vertical="center"/>
    </xf>
    <xf numFmtId="4" fontId="9" fillId="3" borderId="2" xfId="5" applyNumberFormat="1" applyFont="1" applyFill="1" applyBorder="1" applyAlignment="1">
      <alignment horizontal="center" vertical="center"/>
    </xf>
    <xf numFmtId="4" fontId="15" fillId="4" borderId="2" xfId="0" applyNumberFormat="1" applyFont="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xf>
    <xf numFmtId="0" fontId="9" fillId="4" borderId="2" xfId="3" applyFont="1" applyFill="1" applyBorder="1" applyAlignment="1">
      <alignment horizontal="center" vertical="center" wrapText="1"/>
    </xf>
    <xf numFmtId="37" fontId="9" fillId="4" borderId="2" xfId="4" applyNumberFormat="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wrapText="1"/>
    </xf>
    <xf numFmtId="49" fontId="15" fillId="4" borderId="2" xfId="2" applyNumberFormat="1" applyFont="1" applyFill="1" applyBorder="1" applyAlignment="1">
      <alignment horizontal="center" vertical="center"/>
    </xf>
    <xf numFmtId="3" fontId="15"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166" fontId="7" fillId="0" borderId="2" xfId="5" applyNumberFormat="1" applyFont="1" applyBorder="1" applyAlignment="1">
      <alignment vertical="center" wrapText="1"/>
    </xf>
    <xf numFmtId="3" fontId="9" fillId="4" borderId="2" xfId="4" applyNumberFormat="1" applyFont="1" applyFill="1" applyBorder="1" applyAlignment="1" applyProtection="1">
      <alignment horizontal="center" vertical="center" wrapText="1"/>
    </xf>
    <xf numFmtId="2" fontId="11" fillId="0" borderId="0" xfId="2" applyNumberFormat="1" applyFont="1" applyAlignment="1">
      <alignment horizontal="center" vertical="center"/>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31" fillId="0" borderId="0" xfId="0" applyFont="1" applyAlignment="1">
      <alignment horizontal="left" vertical="top" wrapText="1"/>
    </xf>
    <xf numFmtId="0" fontId="23"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21" fillId="3" borderId="2" xfId="0" applyFont="1" applyFill="1" applyBorder="1" applyAlignment="1">
      <alignment horizontal="center" vertical="center"/>
    </xf>
    <xf numFmtId="0" fontId="7" fillId="0" borderId="2" xfId="0" applyFont="1" applyBorder="1" applyAlignment="1">
      <alignment horizontal="center" vertical="center"/>
    </xf>
    <xf numFmtId="3" fontId="7" fillId="0" borderId="2" xfId="0" applyNumberFormat="1" applyFont="1" applyBorder="1" applyAlignment="1">
      <alignment horizontal="center" vertical="center"/>
    </xf>
    <xf numFmtId="4" fontId="15" fillId="4" borderId="2" xfId="0" applyNumberFormat="1" applyFont="1" applyFill="1" applyBorder="1" applyAlignment="1" applyProtection="1">
      <alignment horizontal="center" vertical="center" wrapText="1"/>
      <protection locked="0"/>
    </xf>
    <xf numFmtId="4" fontId="15" fillId="4" borderId="10" xfId="0" applyNumberFormat="1" applyFont="1" applyFill="1" applyBorder="1" applyAlignment="1" applyProtection="1">
      <alignment horizontal="center" vertical="center" wrapText="1"/>
      <protection locked="0"/>
    </xf>
    <xf numFmtId="4" fontId="15" fillId="4" borderId="11" xfId="0" applyNumberFormat="1" applyFont="1" applyFill="1" applyBorder="1" applyAlignment="1" applyProtection="1">
      <alignment horizontal="center" vertical="center" wrapText="1"/>
      <protection locked="0"/>
    </xf>
    <xf numFmtId="4" fontId="15" fillId="4" borderId="12"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23" fillId="5" borderId="2" xfId="2" applyFont="1" applyFill="1" applyBorder="1" applyAlignment="1">
      <alignment horizontal="center" vertical="center"/>
    </xf>
    <xf numFmtId="0" fontId="16" fillId="4" borderId="4"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6" xfId="0" applyFont="1" applyFill="1" applyBorder="1" applyAlignment="1">
      <alignment horizontal="center" vertical="top" wrapText="1"/>
    </xf>
    <xf numFmtId="0" fontId="6"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8" fillId="4" borderId="7"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cellXfs>
  <cellStyles count="6">
    <cellStyle name="Check Cell" xfId="1" builtinId="23"/>
    <cellStyle name="Comma" xfId="5" builtinId="3"/>
    <cellStyle name="Comma 2" xfId="4" xr:uid="{89E5BF3A-6D5F-4A6B-AA43-E1CF0B451352}"/>
    <cellStyle name="Normal" xfId="0" builtinId="0"/>
    <cellStyle name="Normal 2" xfId="2" xr:uid="{2C49212A-C102-45C8-A291-8BCA5156371F}"/>
    <cellStyle name="Normal 3" xfId="3" xr:uid="{0AEF43B8-A53B-4B13-8B0B-97BCD655C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130968</xdr:rowOff>
    </xdr:from>
    <xdr:to>
      <xdr:col>1</xdr:col>
      <xdr:colOff>1447006</xdr:colOff>
      <xdr:row>0</xdr:row>
      <xdr:rowOff>669664</xdr:rowOff>
    </xdr:to>
    <xdr:pic>
      <xdr:nvPicPr>
        <xdr:cNvPr id="3" name="Picture 2">
          <a:extLst>
            <a:ext uri="{FF2B5EF4-FFF2-40B4-BE49-F238E27FC236}">
              <a16:creationId xmlns:a16="http://schemas.microsoft.com/office/drawing/2014/main" id="{B1AF3C15-444A-40D9-AA92-9ED5F8BBB2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30968"/>
          <a:ext cx="1866106" cy="538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521D0-A946-47BC-A9FD-C3FE5C8F4799}">
  <dimension ref="A1:K76"/>
  <sheetViews>
    <sheetView tabSelected="1" view="pageBreakPreview" zoomScale="70" zoomScaleNormal="100" zoomScaleSheetLayoutView="70" workbookViewId="0">
      <selection sqref="A1:F1"/>
    </sheetView>
  </sheetViews>
  <sheetFormatPr defaultColWidth="9.26953125" defaultRowHeight="17.5" x14ac:dyDescent="0.35"/>
  <cols>
    <col min="1" max="1" width="8.453125" style="41" customWidth="1"/>
    <col min="2" max="2" width="98.1796875" style="16" customWidth="1"/>
    <col min="3" max="3" width="10.7265625" style="17" customWidth="1"/>
    <col min="4" max="4" width="10.7265625" style="18" customWidth="1"/>
    <col min="5" max="5" width="16.453125" style="38" customWidth="1"/>
    <col min="6" max="6" width="25.453125" style="38" customWidth="1"/>
    <col min="7" max="16384" width="9.26953125" style="16"/>
  </cols>
  <sheetData>
    <row r="1" spans="1:6" s="1" customFormat="1" ht="99.65" customHeight="1" x14ac:dyDescent="0.35">
      <c r="A1" s="92" t="s">
        <v>84</v>
      </c>
      <c r="B1" s="93"/>
      <c r="C1" s="93"/>
      <c r="D1" s="93"/>
      <c r="E1" s="93"/>
      <c r="F1" s="93"/>
    </row>
    <row r="2" spans="1:6" s="1" customFormat="1" ht="304.5" customHeight="1" x14ac:dyDescent="0.35">
      <c r="A2" s="106" t="s">
        <v>36</v>
      </c>
      <c r="B2" s="107"/>
      <c r="C2" s="107"/>
      <c r="D2" s="107"/>
      <c r="E2" s="107"/>
      <c r="F2" s="108"/>
    </row>
    <row r="3" spans="1:6" s="2" customFormat="1" ht="18.5" x14ac:dyDescent="0.35">
      <c r="A3" s="94" t="s">
        <v>0</v>
      </c>
      <c r="B3" s="94"/>
      <c r="C3" s="94"/>
      <c r="D3" s="94"/>
      <c r="E3" s="94"/>
      <c r="F3" s="94"/>
    </row>
    <row r="4" spans="1:6" s="2" customFormat="1" ht="18.5" x14ac:dyDescent="0.35">
      <c r="A4" s="94"/>
      <c r="B4" s="94"/>
      <c r="C4" s="94"/>
      <c r="D4" s="94"/>
      <c r="E4" s="94"/>
      <c r="F4" s="94"/>
    </row>
    <row r="5" spans="1:6" s="2" customFormat="1" ht="21" x14ac:dyDescent="0.35">
      <c r="A5" s="31" t="s">
        <v>1</v>
      </c>
      <c r="B5" s="32" t="s">
        <v>2</v>
      </c>
      <c r="C5" s="33" t="s">
        <v>3</v>
      </c>
      <c r="D5" s="34" t="s">
        <v>4</v>
      </c>
      <c r="E5" s="35" t="s">
        <v>23</v>
      </c>
      <c r="F5" s="35" t="s">
        <v>24</v>
      </c>
    </row>
    <row r="6" spans="1:6" s="1" customFormat="1" ht="23.65" customHeight="1" x14ac:dyDescent="0.35">
      <c r="A6" s="30">
        <v>1</v>
      </c>
      <c r="B6" s="19" t="s">
        <v>7</v>
      </c>
      <c r="C6" s="19"/>
      <c r="D6" s="19"/>
      <c r="E6" s="39"/>
      <c r="F6" s="40"/>
    </row>
    <row r="7" spans="1:6" s="6" customFormat="1" ht="93" x14ac:dyDescent="0.35">
      <c r="A7" s="49">
        <v>1.1000000000000001</v>
      </c>
      <c r="B7" s="48" t="s">
        <v>51</v>
      </c>
      <c r="C7" s="10" t="s">
        <v>8</v>
      </c>
      <c r="D7" s="61">
        <v>20</v>
      </c>
      <c r="E7" s="62">
        <v>0</v>
      </c>
      <c r="F7" s="21">
        <f>D7*E7</f>
        <v>0</v>
      </c>
    </row>
    <row r="8" spans="1:6" s="6" customFormat="1" ht="93" x14ac:dyDescent="0.35">
      <c r="A8" s="50">
        <v>1.2</v>
      </c>
      <c r="B8" s="9" t="s">
        <v>38</v>
      </c>
      <c r="C8" s="10" t="s">
        <v>1</v>
      </c>
      <c r="D8" s="5">
        <v>1</v>
      </c>
      <c r="E8" s="62">
        <v>0</v>
      </c>
      <c r="F8" s="21">
        <f t="shared" ref="F8:F14" si="0">D8*E8</f>
        <v>0</v>
      </c>
    </row>
    <row r="9" spans="1:6" s="1" customFormat="1" ht="93" x14ac:dyDescent="0.35">
      <c r="A9" s="49">
        <v>1.3</v>
      </c>
      <c r="B9" s="48" t="s">
        <v>77</v>
      </c>
      <c r="C9" s="4" t="s">
        <v>9</v>
      </c>
      <c r="D9" s="61">
        <v>270</v>
      </c>
      <c r="E9" s="62">
        <v>0</v>
      </c>
      <c r="F9" s="21">
        <f t="shared" si="0"/>
        <v>0</v>
      </c>
    </row>
    <row r="10" spans="1:6" s="1" customFormat="1" ht="154.15" customHeight="1" x14ac:dyDescent="0.35">
      <c r="A10" s="50">
        <v>1.4</v>
      </c>
      <c r="B10" s="9" t="s">
        <v>52</v>
      </c>
      <c r="C10" s="4" t="s">
        <v>5</v>
      </c>
      <c r="D10" s="5">
        <v>1</v>
      </c>
      <c r="E10" s="62">
        <v>0</v>
      </c>
      <c r="F10" s="21">
        <f t="shared" si="0"/>
        <v>0</v>
      </c>
    </row>
    <row r="11" spans="1:6" s="1" customFormat="1" ht="150" customHeight="1" x14ac:dyDescent="0.35">
      <c r="A11" s="49">
        <v>1.5</v>
      </c>
      <c r="B11" s="27" t="s">
        <v>37</v>
      </c>
      <c r="C11" s="4" t="s">
        <v>8</v>
      </c>
      <c r="D11" s="5">
        <v>12</v>
      </c>
      <c r="E11" s="62">
        <v>0</v>
      </c>
      <c r="F11" s="21">
        <f t="shared" si="0"/>
        <v>0</v>
      </c>
    </row>
    <row r="12" spans="1:6" s="1" customFormat="1" ht="94.9" customHeight="1" x14ac:dyDescent="0.35">
      <c r="A12" s="50">
        <v>1.6</v>
      </c>
      <c r="B12" s="12" t="s">
        <v>49</v>
      </c>
      <c r="C12" s="63" t="s">
        <v>1</v>
      </c>
      <c r="D12" s="61">
        <v>24</v>
      </c>
      <c r="E12" s="62">
        <v>0</v>
      </c>
      <c r="F12" s="21">
        <f t="shared" si="0"/>
        <v>0</v>
      </c>
    </row>
    <row r="13" spans="1:6" s="1" customFormat="1" ht="46.5" x14ac:dyDescent="0.35">
      <c r="A13" s="49">
        <v>1.7</v>
      </c>
      <c r="B13" s="12" t="s">
        <v>50</v>
      </c>
      <c r="C13" s="63" t="s">
        <v>28</v>
      </c>
      <c r="D13" s="61">
        <v>40</v>
      </c>
      <c r="E13" s="62">
        <v>0</v>
      </c>
      <c r="F13" s="21">
        <f t="shared" si="0"/>
        <v>0</v>
      </c>
    </row>
    <row r="14" spans="1:6" s="44" customFormat="1" ht="71.5" customHeight="1" x14ac:dyDescent="0.3">
      <c r="A14" s="51">
        <v>1.8</v>
      </c>
      <c r="B14" s="43" t="s">
        <v>46</v>
      </c>
      <c r="C14" s="4" t="s">
        <v>1</v>
      </c>
      <c r="D14" s="86">
        <v>50</v>
      </c>
      <c r="E14" s="62">
        <v>0</v>
      </c>
      <c r="F14" s="21">
        <f t="shared" si="0"/>
        <v>0</v>
      </c>
    </row>
    <row r="15" spans="1:6" s="1" customFormat="1" ht="24" customHeight="1" x14ac:dyDescent="0.35">
      <c r="A15" s="52">
        <v>2</v>
      </c>
      <c r="B15" s="19" t="s">
        <v>10</v>
      </c>
      <c r="C15" s="64"/>
      <c r="D15" s="64"/>
      <c r="E15" s="64"/>
      <c r="F15" s="40"/>
    </row>
    <row r="16" spans="1:6" s="1" customFormat="1" ht="92.65" customHeight="1" x14ac:dyDescent="0.35">
      <c r="A16" s="49">
        <v>2.1</v>
      </c>
      <c r="B16" s="13" t="s">
        <v>57</v>
      </c>
      <c r="C16" s="10" t="s">
        <v>5</v>
      </c>
      <c r="D16" s="5">
        <v>1</v>
      </c>
      <c r="E16" s="62">
        <v>0</v>
      </c>
      <c r="F16" s="21">
        <f>D16*E16</f>
        <v>0</v>
      </c>
    </row>
    <row r="17" spans="1:6" s="1" customFormat="1" ht="86.65" customHeight="1" x14ac:dyDescent="0.35">
      <c r="A17" s="50">
        <v>2.2000000000000002</v>
      </c>
      <c r="B17" s="9" t="s">
        <v>53</v>
      </c>
      <c r="C17" s="65" t="s">
        <v>6</v>
      </c>
      <c r="D17" s="5">
        <v>20</v>
      </c>
      <c r="E17" s="62">
        <v>0</v>
      </c>
      <c r="F17" s="21">
        <f t="shared" ref="F17:F19" si="1">D17*E17</f>
        <v>0</v>
      </c>
    </row>
    <row r="18" spans="1:6" s="1" customFormat="1" ht="62" x14ac:dyDescent="0.35">
      <c r="A18" s="49">
        <v>2.2999999999999998</v>
      </c>
      <c r="B18" s="3" t="s">
        <v>54</v>
      </c>
      <c r="C18" s="65" t="s">
        <v>6</v>
      </c>
      <c r="D18" s="66">
        <v>4000</v>
      </c>
      <c r="E18" s="62">
        <v>0</v>
      </c>
      <c r="F18" s="21">
        <f t="shared" si="1"/>
        <v>0</v>
      </c>
    </row>
    <row r="19" spans="1:6" s="1" customFormat="1" ht="74.150000000000006" customHeight="1" x14ac:dyDescent="0.35">
      <c r="A19" s="50">
        <v>2.4</v>
      </c>
      <c r="B19" s="3" t="s">
        <v>55</v>
      </c>
      <c r="C19" s="65" t="s">
        <v>6</v>
      </c>
      <c r="D19" s="66">
        <v>120</v>
      </c>
      <c r="E19" s="62">
        <v>0</v>
      </c>
      <c r="F19" s="21">
        <f t="shared" si="1"/>
        <v>0</v>
      </c>
    </row>
    <row r="20" spans="1:6" s="1" customFormat="1" ht="31.4" customHeight="1" x14ac:dyDescent="0.35">
      <c r="A20" s="52">
        <v>3</v>
      </c>
      <c r="B20" s="19" t="s">
        <v>11</v>
      </c>
      <c r="C20" s="64"/>
      <c r="D20" s="64"/>
      <c r="E20" s="64"/>
      <c r="F20" s="40"/>
    </row>
    <row r="21" spans="1:6" s="6" customFormat="1" ht="62" x14ac:dyDescent="0.35">
      <c r="A21" s="49">
        <v>3.1</v>
      </c>
      <c r="B21" s="20" t="s">
        <v>39</v>
      </c>
      <c r="C21" s="67" t="s">
        <v>12</v>
      </c>
      <c r="D21" s="68">
        <v>1</v>
      </c>
      <c r="E21" s="62">
        <v>0</v>
      </c>
      <c r="F21" s="7">
        <f>D21*E21</f>
        <v>0</v>
      </c>
    </row>
    <row r="22" spans="1:6" s="6" customFormat="1" ht="160.15" customHeight="1" x14ac:dyDescent="0.35">
      <c r="A22" s="49">
        <v>3.2</v>
      </c>
      <c r="B22" s="28" t="s">
        <v>58</v>
      </c>
      <c r="C22" s="67" t="s">
        <v>28</v>
      </c>
      <c r="D22" s="68">
        <v>16</v>
      </c>
      <c r="E22" s="62">
        <v>0</v>
      </c>
      <c r="F22" s="7">
        <f t="shared" ref="F22:F30" si="2">D22*E22</f>
        <v>0</v>
      </c>
    </row>
    <row r="23" spans="1:6" s="1" customFormat="1" ht="62" x14ac:dyDescent="0.35">
      <c r="A23" s="49">
        <v>3.3</v>
      </c>
      <c r="B23" s="8" t="s">
        <v>48</v>
      </c>
      <c r="C23" s="10" t="s">
        <v>1</v>
      </c>
      <c r="D23" s="61">
        <v>3</v>
      </c>
      <c r="E23" s="62">
        <v>0</v>
      </c>
      <c r="F23" s="7">
        <f t="shared" si="2"/>
        <v>0</v>
      </c>
    </row>
    <row r="24" spans="1:6" s="26" customFormat="1" ht="46.5" x14ac:dyDescent="0.35">
      <c r="A24" s="49">
        <v>3.4</v>
      </c>
      <c r="B24" s="28" t="s">
        <v>40</v>
      </c>
      <c r="C24" s="69" t="s">
        <v>1</v>
      </c>
      <c r="D24" s="70">
        <v>9</v>
      </c>
      <c r="E24" s="62">
        <v>0</v>
      </c>
      <c r="F24" s="7">
        <f t="shared" si="2"/>
        <v>0</v>
      </c>
    </row>
    <row r="25" spans="1:6" s="1" customFormat="1" ht="62" x14ac:dyDescent="0.35">
      <c r="A25" s="49">
        <v>3.5</v>
      </c>
      <c r="B25" s="8" t="s">
        <v>41</v>
      </c>
      <c r="C25" s="10" t="s">
        <v>1</v>
      </c>
      <c r="D25" s="5">
        <v>3</v>
      </c>
      <c r="E25" s="62">
        <v>0</v>
      </c>
      <c r="F25" s="7">
        <f t="shared" si="2"/>
        <v>0</v>
      </c>
    </row>
    <row r="26" spans="1:6" s="1" customFormat="1" ht="152.25" customHeight="1" x14ac:dyDescent="0.35">
      <c r="A26" s="49">
        <v>3.6</v>
      </c>
      <c r="B26" s="9" t="s">
        <v>42</v>
      </c>
      <c r="C26" s="4" t="s">
        <v>8</v>
      </c>
      <c r="D26" s="71">
        <v>80</v>
      </c>
      <c r="E26" s="62">
        <v>0</v>
      </c>
      <c r="F26" s="7">
        <f t="shared" si="2"/>
        <v>0</v>
      </c>
    </row>
    <row r="27" spans="1:6" s="1" customFormat="1" ht="62" x14ac:dyDescent="0.35">
      <c r="A27" s="49">
        <v>3.7</v>
      </c>
      <c r="B27" s="28" t="s">
        <v>43</v>
      </c>
      <c r="C27" s="4" t="s">
        <v>1</v>
      </c>
      <c r="D27" s="71">
        <v>3</v>
      </c>
      <c r="E27" s="62">
        <v>0</v>
      </c>
      <c r="F27" s="7">
        <f t="shared" si="2"/>
        <v>0</v>
      </c>
    </row>
    <row r="28" spans="1:6" s="1" customFormat="1" ht="62" x14ac:dyDescent="0.35">
      <c r="A28" s="49">
        <v>3.8</v>
      </c>
      <c r="B28" s="28" t="s">
        <v>73</v>
      </c>
      <c r="C28" s="4" t="s">
        <v>1</v>
      </c>
      <c r="D28" s="71">
        <v>10</v>
      </c>
      <c r="E28" s="62">
        <v>0</v>
      </c>
      <c r="F28" s="7">
        <f t="shared" si="2"/>
        <v>0</v>
      </c>
    </row>
    <row r="29" spans="1:6" s="1" customFormat="1" ht="34.15" customHeight="1" x14ac:dyDescent="0.35">
      <c r="A29" s="49">
        <v>3.9</v>
      </c>
      <c r="B29" s="28" t="s">
        <v>25</v>
      </c>
      <c r="C29" s="72" t="s">
        <v>1</v>
      </c>
      <c r="D29" s="73">
        <v>15</v>
      </c>
      <c r="E29" s="62">
        <v>0</v>
      </c>
      <c r="F29" s="7">
        <f t="shared" si="2"/>
        <v>0</v>
      </c>
    </row>
    <row r="30" spans="1:6" s="1" customFormat="1" ht="46.5" x14ac:dyDescent="0.35">
      <c r="A30" s="53">
        <v>3.1</v>
      </c>
      <c r="B30" s="11" t="s">
        <v>47</v>
      </c>
      <c r="C30" s="10" t="s">
        <v>8</v>
      </c>
      <c r="D30" s="61">
        <v>90</v>
      </c>
      <c r="E30" s="62">
        <v>0</v>
      </c>
      <c r="F30" s="7">
        <f t="shared" si="2"/>
        <v>0</v>
      </c>
    </row>
    <row r="31" spans="1:6" s="1" customFormat="1" ht="51.65" customHeight="1" x14ac:dyDescent="0.35">
      <c r="A31" s="54">
        <v>4</v>
      </c>
      <c r="B31" s="29" t="s">
        <v>60</v>
      </c>
      <c r="C31" s="74"/>
      <c r="D31" s="75"/>
      <c r="E31" s="76"/>
      <c r="F31" s="77"/>
    </row>
    <row r="32" spans="1:6" s="1" customFormat="1" ht="31" x14ac:dyDescent="0.35">
      <c r="A32" s="55">
        <v>4.0999999999999996</v>
      </c>
      <c r="B32" s="14" t="s">
        <v>71</v>
      </c>
      <c r="C32" s="10" t="s">
        <v>33</v>
      </c>
      <c r="D32" s="5">
        <v>20</v>
      </c>
      <c r="E32" s="78">
        <v>0</v>
      </c>
      <c r="F32" s="78">
        <f>D32*E32</f>
        <v>0</v>
      </c>
    </row>
    <row r="33" spans="1:11" s="1" customFormat="1" ht="46.5" x14ac:dyDescent="0.35">
      <c r="A33" s="55">
        <v>4.2</v>
      </c>
      <c r="B33" s="9" t="s">
        <v>44</v>
      </c>
      <c r="C33" s="95" t="s">
        <v>5</v>
      </c>
      <c r="D33" s="96">
        <v>1</v>
      </c>
      <c r="E33" s="97">
        <v>0</v>
      </c>
      <c r="F33" s="98">
        <f>D33*E33</f>
        <v>0</v>
      </c>
    </row>
    <row r="34" spans="1:11" s="1" customFormat="1" x14ac:dyDescent="0.35">
      <c r="A34" s="55">
        <v>4.3</v>
      </c>
      <c r="B34" s="9" t="s">
        <v>13</v>
      </c>
      <c r="C34" s="95"/>
      <c r="D34" s="96"/>
      <c r="E34" s="97"/>
      <c r="F34" s="99"/>
    </row>
    <row r="35" spans="1:11" s="1" customFormat="1" x14ac:dyDescent="0.35">
      <c r="A35" s="55">
        <v>4.4000000000000004</v>
      </c>
      <c r="B35" s="9" t="s">
        <v>14</v>
      </c>
      <c r="C35" s="95"/>
      <c r="D35" s="96"/>
      <c r="E35" s="97"/>
      <c r="F35" s="99"/>
    </row>
    <row r="36" spans="1:11" s="1" customFormat="1" x14ac:dyDescent="0.35">
      <c r="A36" s="55">
        <v>4.5</v>
      </c>
      <c r="B36" s="9" t="s">
        <v>15</v>
      </c>
      <c r="C36" s="95"/>
      <c r="D36" s="96"/>
      <c r="E36" s="97"/>
      <c r="F36" s="99"/>
    </row>
    <row r="37" spans="1:11" s="1" customFormat="1" ht="31" x14ac:dyDescent="0.35">
      <c r="A37" s="55">
        <v>4.5999999999999996</v>
      </c>
      <c r="B37" s="9" t="s">
        <v>61</v>
      </c>
      <c r="C37" s="95"/>
      <c r="D37" s="96"/>
      <c r="E37" s="97"/>
      <c r="F37" s="100"/>
    </row>
    <row r="38" spans="1:11" s="1" customFormat="1" ht="46.5" x14ac:dyDescent="0.35">
      <c r="A38" s="55">
        <v>4.7</v>
      </c>
      <c r="B38" s="9" t="s">
        <v>62</v>
      </c>
      <c r="C38" s="10" t="s">
        <v>1</v>
      </c>
      <c r="D38" s="5">
        <v>46</v>
      </c>
      <c r="E38" s="78">
        <v>0</v>
      </c>
      <c r="F38" s="78">
        <f>D38*E38</f>
        <v>0</v>
      </c>
    </row>
    <row r="39" spans="1:11" s="1" customFormat="1" ht="62" x14ac:dyDescent="0.35">
      <c r="A39" s="55">
        <v>4.8</v>
      </c>
      <c r="B39" s="23" t="s">
        <v>63</v>
      </c>
      <c r="C39" s="10" t="s">
        <v>1</v>
      </c>
      <c r="D39" s="5">
        <v>70</v>
      </c>
      <c r="E39" s="78">
        <v>0</v>
      </c>
      <c r="F39" s="78">
        <f t="shared" ref="F39:F46" si="3">D39*E39</f>
        <v>0</v>
      </c>
    </row>
    <row r="40" spans="1:11" s="1" customFormat="1" ht="46.5" x14ac:dyDescent="0.35">
      <c r="A40" s="55">
        <v>4.9000000000000004</v>
      </c>
      <c r="B40" s="23" t="s">
        <v>64</v>
      </c>
      <c r="C40" s="10" t="s">
        <v>1</v>
      </c>
      <c r="D40" s="5">
        <v>20</v>
      </c>
      <c r="E40" s="78">
        <v>0</v>
      </c>
      <c r="F40" s="78">
        <f t="shared" si="3"/>
        <v>0</v>
      </c>
    </row>
    <row r="41" spans="1:11" s="1" customFormat="1" ht="77.5" x14ac:dyDescent="0.35">
      <c r="A41" s="56">
        <v>4.0999999999999996</v>
      </c>
      <c r="B41" s="24" t="s">
        <v>56</v>
      </c>
      <c r="C41" s="79" t="s">
        <v>1</v>
      </c>
      <c r="D41" s="5">
        <v>4</v>
      </c>
      <c r="E41" s="78">
        <v>0</v>
      </c>
      <c r="F41" s="78">
        <f t="shared" si="3"/>
        <v>0</v>
      </c>
    </row>
    <row r="42" spans="1:11" s="1" customFormat="1" ht="46.5" x14ac:dyDescent="0.35">
      <c r="A42" s="56">
        <v>4.1100000000000003</v>
      </c>
      <c r="B42" s="23" t="s">
        <v>65</v>
      </c>
      <c r="C42" s="10" t="s">
        <v>1</v>
      </c>
      <c r="D42" s="5">
        <v>9</v>
      </c>
      <c r="E42" s="78">
        <v>0</v>
      </c>
      <c r="F42" s="78">
        <f t="shared" si="3"/>
        <v>0</v>
      </c>
    </row>
    <row r="43" spans="1:11" s="1" customFormat="1" ht="46.5" x14ac:dyDescent="0.35">
      <c r="A43" s="56">
        <v>4.12</v>
      </c>
      <c r="B43" s="23" t="s">
        <v>66</v>
      </c>
      <c r="C43" s="10" t="s">
        <v>1</v>
      </c>
      <c r="D43" s="5">
        <v>46</v>
      </c>
      <c r="E43" s="78">
        <v>0</v>
      </c>
      <c r="F43" s="78">
        <f t="shared" si="3"/>
        <v>0</v>
      </c>
    </row>
    <row r="44" spans="1:11" s="1" customFormat="1" ht="46.5" x14ac:dyDescent="0.35">
      <c r="A44" s="56">
        <v>4.13</v>
      </c>
      <c r="B44" s="9" t="s">
        <v>67</v>
      </c>
      <c r="C44" s="10" t="s">
        <v>1</v>
      </c>
      <c r="D44" s="5">
        <v>40</v>
      </c>
      <c r="E44" s="78">
        <v>0</v>
      </c>
      <c r="F44" s="78">
        <f t="shared" si="3"/>
        <v>0</v>
      </c>
    </row>
    <row r="45" spans="1:11" s="1" customFormat="1" ht="46.5" x14ac:dyDescent="0.35">
      <c r="A45" s="56">
        <v>4.1399999999999997</v>
      </c>
      <c r="B45" s="15" t="s">
        <v>16</v>
      </c>
      <c r="C45" s="80" t="s">
        <v>3</v>
      </c>
      <c r="D45" s="87">
        <v>8</v>
      </c>
      <c r="E45" s="78">
        <v>0</v>
      </c>
      <c r="F45" s="78">
        <f t="shared" si="3"/>
        <v>0</v>
      </c>
    </row>
    <row r="46" spans="1:11" ht="46.5" x14ac:dyDescent="0.35">
      <c r="A46" s="56">
        <v>4.1500000000000004</v>
      </c>
      <c r="B46" s="9" t="s">
        <v>68</v>
      </c>
      <c r="C46" s="10" t="s">
        <v>1</v>
      </c>
      <c r="D46" s="5">
        <v>30</v>
      </c>
      <c r="E46" s="78">
        <v>0</v>
      </c>
      <c r="F46" s="78">
        <f t="shared" si="3"/>
        <v>0</v>
      </c>
      <c r="G46" s="1"/>
      <c r="H46" s="1"/>
      <c r="I46" s="1"/>
      <c r="J46" s="1"/>
      <c r="K46" s="1"/>
    </row>
    <row r="47" spans="1:11" ht="160.5" customHeight="1" x14ac:dyDescent="0.35">
      <c r="A47" s="56">
        <v>4.16</v>
      </c>
      <c r="B47" s="15" t="s">
        <v>59</v>
      </c>
      <c r="C47" s="80" t="s">
        <v>3</v>
      </c>
      <c r="D47" s="87">
        <v>16</v>
      </c>
      <c r="E47" s="78">
        <v>0</v>
      </c>
      <c r="F47" s="78">
        <f>D47*E47</f>
        <v>0</v>
      </c>
    </row>
    <row r="48" spans="1:11" ht="72.5" x14ac:dyDescent="0.35">
      <c r="A48" s="56">
        <v>4.17</v>
      </c>
      <c r="B48" s="42" t="s">
        <v>74</v>
      </c>
      <c r="C48" s="80" t="s">
        <v>3</v>
      </c>
      <c r="D48" s="81">
        <v>2</v>
      </c>
      <c r="E48" s="78">
        <v>0</v>
      </c>
      <c r="F48" s="78">
        <f>D48*E48</f>
        <v>0</v>
      </c>
    </row>
    <row r="49" spans="1:6" s="46" customFormat="1" ht="77.5" x14ac:dyDescent="0.35">
      <c r="A49" s="53">
        <v>4.1800000000000104</v>
      </c>
      <c r="B49" s="47" t="s">
        <v>45</v>
      </c>
      <c r="C49" s="82" t="s">
        <v>1</v>
      </c>
      <c r="D49" s="61">
        <v>1</v>
      </c>
      <c r="E49" s="78">
        <v>0</v>
      </c>
      <c r="F49" s="78">
        <f t="shared" ref="F49:F52" si="4">D49*E49</f>
        <v>0</v>
      </c>
    </row>
    <row r="50" spans="1:6" ht="60" customHeight="1" x14ac:dyDescent="0.35">
      <c r="A50" s="56">
        <v>4.1900000000000102</v>
      </c>
      <c r="B50" s="9" t="s">
        <v>69</v>
      </c>
      <c r="C50" s="10" t="s">
        <v>1</v>
      </c>
      <c r="D50" s="5">
        <v>4</v>
      </c>
      <c r="E50" s="78">
        <v>0</v>
      </c>
      <c r="F50" s="78">
        <f t="shared" si="4"/>
        <v>0</v>
      </c>
    </row>
    <row r="51" spans="1:6" s="46" customFormat="1" ht="93" x14ac:dyDescent="0.35">
      <c r="A51" s="53">
        <v>4.2000000000000099</v>
      </c>
      <c r="B51" s="45" t="s">
        <v>22</v>
      </c>
      <c r="C51" s="83" t="s">
        <v>21</v>
      </c>
      <c r="D51" s="84">
        <v>1</v>
      </c>
      <c r="E51" s="78">
        <v>0</v>
      </c>
      <c r="F51" s="78">
        <f t="shared" si="4"/>
        <v>0</v>
      </c>
    </row>
    <row r="52" spans="1:6" ht="93" x14ac:dyDescent="0.35">
      <c r="A52" s="56">
        <v>4.2100000000000097</v>
      </c>
      <c r="B52" s="25" t="s">
        <v>32</v>
      </c>
      <c r="C52" s="85" t="s">
        <v>21</v>
      </c>
      <c r="D52" s="84">
        <v>1</v>
      </c>
      <c r="E52" s="78">
        <v>0</v>
      </c>
      <c r="F52" s="78">
        <f t="shared" si="4"/>
        <v>0</v>
      </c>
    </row>
    <row r="53" spans="1:6" ht="24" customHeight="1" x14ac:dyDescent="0.35">
      <c r="A53" s="57">
        <v>5</v>
      </c>
      <c r="B53" s="101" t="s">
        <v>17</v>
      </c>
      <c r="C53" s="101"/>
      <c r="D53" s="101"/>
      <c r="E53" s="101"/>
      <c r="F53" s="101"/>
    </row>
    <row r="54" spans="1:6" ht="46.5" x14ac:dyDescent="0.35">
      <c r="A54" s="55">
        <v>5.0999999999999996</v>
      </c>
      <c r="B54" s="9" t="s">
        <v>72</v>
      </c>
      <c r="C54" s="10" t="s">
        <v>5</v>
      </c>
      <c r="D54" s="22">
        <v>1</v>
      </c>
      <c r="E54" s="78">
        <v>0</v>
      </c>
      <c r="F54" s="22">
        <f>D54*E54</f>
        <v>0</v>
      </c>
    </row>
    <row r="55" spans="1:6" ht="58.4" customHeight="1" x14ac:dyDescent="0.35">
      <c r="A55" s="55">
        <v>5.2</v>
      </c>
      <c r="B55" s="9" t="s">
        <v>27</v>
      </c>
      <c r="C55" s="10" t="s">
        <v>1</v>
      </c>
      <c r="D55" s="5">
        <v>25</v>
      </c>
      <c r="E55" s="78">
        <v>0</v>
      </c>
      <c r="F55" s="22">
        <f>D55*E55</f>
        <v>0</v>
      </c>
    </row>
    <row r="56" spans="1:6" x14ac:dyDescent="0.35">
      <c r="A56" s="57">
        <v>6</v>
      </c>
      <c r="B56" s="101" t="s">
        <v>18</v>
      </c>
      <c r="C56" s="101"/>
      <c r="D56" s="101"/>
      <c r="E56" s="101"/>
      <c r="F56" s="101"/>
    </row>
    <row r="57" spans="1:6" ht="62" x14ac:dyDescent="0.35">
      <c r="A57" s="55">
        <v>6.1</v>
      </c>
      <c r="B57" s="9" t="s">
        <v>19</v>
      </c>
      <c r="C57" s="10" t="s">
        <v>1</v>
      </c>
      <c r="D57" s="5">
        <v>38</v>
      </c>
      <c r="E57" s="78">
        <v>0</v>
      </c>
      <c r="F57" s="22">
        <f>D57*E57</f>
        <v>0</v>
      </c>
    </row>
    <row r="58" spans="1:6" ht="46.5" x14ac:dyDescent="0.35">
      <c r="A58" s="55">
        <v>6.2</v>
      </c>
      <c r="B58" s="9" t="s">
        <v>20</v>
      </c>
      <c r="C58" s="10" t="s">
        <v>1</v>
      </c>
      <c r="D58" s="5">
        <v>2</v>
      </c>
      <c r="E58" s="78">
        <v>0</v>
      </c>
      <c r="F58" s="22">
        <f t="shared" ref="F58:F64" si="5">D58*E58</f>
        <v>0</v>
      </c>
    </row>
    <row r="59" spans="1:6" x14ac:dyDescent="0.35">
      <c r="A59" s="55">
        <v>6.3</v>
      </c>
      <c r="B59" s="9" t="s">
        <v>70</v>
      </c>
      <c r="C59" s="10" t="s">
        <v>1</v>
      </c>
      <c r="D59" s="5">
        <v>8</v>
      </c>
      <c r="E59" s="78">
        <v>0</v>
      </c>
      <c r="F59" s="22">
        <f t="shared" si="5"/>
        <v>0</v>
      </c>
    </row>
    <row r="60" spans="1:6" ht="31" x14ac:dyDescent="0.35">
      <c r="A60" s="55">
        <v>6.4</v>
      </c>
      <c r="B60" s="9" t="s">
        <v>29</v>
      </c>
      <c r="C60" s="10" t="s">
        <v>8</v>
      </c>
      <c r="D60" s="5">
        <v>50</v>
      </c>
      <c r="E60" s="78">
        <v>0</v>
      </c>
      <c r="F60" s="22">
        <f t="shared" si="5"/>
        <v>0</v>
      </c>
    </row>
    <row r="61" spans="1:6" ht="31" x14ac:dyDescent="0.35">
      <c r="A61" s="55">
        <v>6.5</v>
      </c>
      <c r="B61" s="9" t="s">
        <v>30</v>
      </c>
      <c r="C61" s="10" t="s">
        <v>1</v>
      </c>
      <c r="D61" s="5">
        <v>2</v>
      </c>
      <c r="E61" s="78">
        <v>0</v>
      </c>
      <c r="F61" s="22">
        <f t="shared" si="5"/>
        <v>0</v>
      </c>
    </row>
    <row r="62" spans="1:6" ht="31" x14ac:dyDescent="0.35">
      <c r="A62" s="55">
        <v>6.6</v>
      </c>
      <c r="B62" s="9" t="s">
        <v>31</v>
      </c>
      <c r="C62" s="10" t="s">
        <v>1</v>
      </c>
      <c r="D62" s="5">
        <v>1</v>
      </c>
      <c r="E62" s="78">
        <v>0</v>
      </c>
      <c r="F62" s="22">
        <f t="shared" si="5"/>
        <v>0</v>
      </c>
    </row>
    <row r="63" spans="1:6" ht="31" x14ac:dyDescent="0.35">
      <c r="A63" s="55">
        <v>6.7</v>
      </c>
      <c r="B63" s="9" t="s">
        <v>75</v>
      </c>
      <c r="C63" s="10" t="s">
        <v>1</v>
      </c>
      <c r="D63" s="5">
        <v>1</v>
      </c>
      <c r="E63" s="78">
        <v>0</v>
      </c>
      <c r="F63" s="22">
        <f t="shared" si="5"/>
        <v>0</v>
      </c>
    </row>
    <row r="64" spans="1:6" ht="31" x14ac:dyDescent="0.35">
      <c r="A64" s="55">
        <v>6.8</v>
      </c>
      <c r="B64" s="9" t="s">
        <v>76</v>
      </c>
      <c r="C64" s="10" t="s">
        <v>1</v>
      </c>
      <c r="D64" s="5">
        <v>2</v>
      </c>
      <c r="E64" s="78">
        <v>0</v>
      </c>
      <c r="F64" s="22">
        <f t="shared" si="5"/>
        <v>0</v>
      </c>
    </row>
    <row r="65" spans="1:8" ht="27.4" customHeight="1" x14ac:dyDescent="0.35">
      <c r="A65" s="55">
        <v>7</v>
      </c>
      <c r="B65" s="103" t="s">
        <v>35</v>
      </c>
      <c r="C65" s="104"/>
      <c r="D65" s="104"/>
      <c r="E65" s="104"/>
      <c r="F65" s="105"/>
    </row>
    <row r="66" spans="1:8" s="6" customFormat="1" ht="76.900000000000006" customHeight="1" x14ac:dyDescent="0.35">
      <c r="A66" s="55">
        <v>7.1</v>
      </c>
      <c r="B66" s="3" t="s">
        <v>34</v>
      </c>
      <c r="C66" s="4" t="s">
        <v>5</v>
      </c>
      <c r="D66" s="5">
        <v>1</v>
      </c>
      <c r="E66" s="7">
        <v>0</v>
      </c>
      <c r="F66" s="21">
        <f>D66*E66</f>
        <v>0</v>
      </c>
    </row>
    <row r="67" spans="1:8" ht="27.4" customHeight="1" thickBot="1" x14ac:dyDescent="0.4">
      <c r="A67" s="102" t="s">
        <v>26</v>
      </c>
      <c r="B67" s="102"/>
      <c r="C67" s="102"/>
      <c r="D67" s="102"/>
      <c r="E67" s="36"/>
      <c r="F67" s="37">
        <f>SUM(F7:F64)</f>
        <v>0</v>
      </c>
    </row>
    <row r="68" spans="1:8" customFormat="1" ht="33.65" customHeight="1" thickTop="1" x14ac:dyDescent="0.35">
      <c r="A68" s="109" t="s">
        <v>78</v>
      </c>
      <c r="B68" s="109"/>
      <c r="C68" s="109"/>
      <c r="D68" s="109"/>
      <c r="E68" s="109"/>
      <c r="F68" s="109"/>
      <c r="G68" s="58"/>
      <c r="H68" s="58"/>
    </row>
    <row r="69" spans="1:8" customFormat="1" ht="20.149999999999999" customHeight="1" x14ac:dyDescent="0.35">
      <c r="A69" s="110" t="s">
        <v>79</v>
      </c>
      <c r="B69" s="111"/>
      <c r="C69" s="111"/>
      <c r="D69" s="111"/>
      <c r="E69" s="111"/>
      <c r="F69" s="111"/>
      <c r="G69" s="59"/>
      <c r="H69" s="59"/>
    </row>
    <row r="70" spans="1:8" customFormat="1" ht="25" customHeight="1" x14ac:dyDescent="0.35">
      <c r="A70" s="89" t="s">
        <v>80</v>
      </c>
      <c r="B70" s="90"/>
      <c r="C70" s="90"/>
      <c r="D70" s="90"/>
      <c r="E70" s="90"/>
      <c r="F70" s="90"/>
      <c r="G70" s="60"/>
      <c r="H70" s="60"/>
    </row>
    <row r="71" spans="1:8" customFormat="1" ht="54.65" customHeight="1" x14ac:dyDescent="0.35">
      <c r="A71" s="89" t="s">
        <v>81</v>
      </c>
      <c r="B71" s="90"/>
      <c r="C71" s="90"/>
      <c r="D71" s="90"/>
      <c r="E71" s="90"/>
      <c r="F71" s="90"/>
      <c r="G71" s="60"/>
      <c r="H71" s="60"/>
    </row>
    <row r="72" spans="1:8" customFormat="1" ht="23.5" customHeight="1" x14ac:dyDescent="0.35">
      <c r="A72" s="89" t="s">
        <v>82</v>
      </c>
      <c r="B72" s="90"/>
      <c r="C72" s="90"/>
      <c r="D72" s="90"/>
      <c r="E72" s="90"/>
      <c r="F72" s="90"/>
      <c r="G72" s="60"/>
      <c r="H72" s="60"/>
    </row>
    <row r="73" spans="1:8" customFormat="1" ht="22.5" customHeight="1" x14ac:dyDescent="0.35">
      <c r="A73" s="89" t="s">
        <v>83</v>
      </c>
      <c r="B73" s="90"/>
      <c r="C73" s="90"/>
      <c r="D73" s="90"/>
      <c r="E73" s="90"/>
      <c r="F73" s="90"/>
      <c r="G73" s="60"/>
      <c r="H73" s="60"/>
    </row>
    <row r="74" spans="1:8" customFormat="1" ht="15" customHeight="1" x14ac:dyDescent="0.35">
      <c r="A74" s="90"/>
      <c r="B74" s="90"/>
      <c r="C74" s="90"/>
      <c r="D74" s="90"/>
      <c r="E74" s="90"/>
      <c r="F74" s="90"/>
      <c r="G74" s="60"/>
      <c r="H74" s="60"/>
    </row>
    <row r="75" spans="1:8" customFormat="1" ht="38.5" customHeight="1" x14ac:dyDescent="0.35">
      <c r="A75" s="91"/>
      <c r="B75" s="91"/>
      <c r="C75" s="91"/>
      <c r="D75" s="91"/>
      <c r="E75" s="91"/>
      <c r="F75" s="91"/>
      <c r="G75" s="60"/>
      <c r="H75" s="60"/>
    </row>
    <row r="76" spans="1:8" x14ac:dyDescent="0.35">
      <c r="A76" s="88"/>
      <c r="B76" s="88"/>
      <c r="C76" s="88"/>
      <c r="D76" s="88"/>
      <c r="E76" s="88"/>
      <c r="F76" s="88"/>
    </row>
  </sheetData>
  <protectedRanges>
    <protectedRange sqref="B49" name="Range2_44_2_1_4_2_1_4"/>
    <protectedRange sqref="B41" name="Range2_44_2_1_4_2_2_4"/>
  </protectedRanges>
  <mergeCells count="20">
    <mergeCell ref="A71:F71"/>
    <mergeCell ref="A1:F1"/>
    <mergeCell ref="A3:F4"/>
    <mergeCell ref="C33:C37"/>
    <mergeCell ref="D33:D37"/>
    <mergeCell ref="E33:E37"/>
    <mergeCell ref="F33:F37"/>
    <mergeCell ref="B53:F53"/>
    <mergeCell ref="B56:F56"/>
    <mergeCell ref="A67:D67"/>
    <mergeCell ref="B65:F65"/>
    <mergeCell ref="A2:F2"/>
    <mergeCell ref="A68:F68"/>
    <mergeCell ref="A69:F69"/>
    <mergeCell ref="A70:F70"/>
    <mergeCell ref="A76:F76"/>
    <mergeCell ref="A72:F72"/>
    <mergeCell ref="A73:F73"/>
    <mergeCell ref="A74:F74"/>
    <mergeCell ref="A75:F75"/>
  </mergeCells>
  <pageMargins left="0.7" right="0.7" top="0.75" bottom="0.75" header="0.3" footer="0.3"/>
  <pageSetup paperSize="9" scale="48" orientation="portrait" r:id="rId1"/>
  <rowBreaks count="2" manualBreakCount="2">
    <brk id="14" max="6" man="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c705ae-1dc4-4664-9543-f7e698a8d4f5">
      <Terms xmlns="http://schemas.microsoft.com/office/infopath/2007/PartnerControls"/>
    </lcf76f155ced4ddcb4097134ff3c332f>
    <TaxCatchAll xmlns="0aab80dc-2e3e-43b9-8526-96239c555f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D635EFC203E140A319E5E3F8F43DD4" ma:contentTypeVersion="18" ma:contentTypeDescription="Create a new document." ma:contentTypeScope="" ma:versionID="30f9d7d6d9ea767cb01033030c7f97f1">
  <xsd:schema xmlns:xsd="http://www.w3.org/2001/XMLSchema" xmlns:xs="http://www.w3.org/2001/XMLSchema" xmlns:p="http://schemas.microsoft.com/office/2006/metadata/properties" xmlns:ns2="0aab80dc-2e3e-43b9-8526-96239c555fe4" xmlns:ns3="02c705ae-1dc4-4664-9543-f7e698a8d4f5" targetNamespace="http://schemas.microsoft.com/office/2006/metadata/properties" ma:root="true" ma:fieldsID="0c74b15c513595a403355c33ad5882db" ns2:_="" ns3:_="">
    <xsd:import namespace="0aab80dc-2e3e-43b9-8526-96239c555fe4"/>
    <xsd:import namespace="02c705ae-1dc4-4664-9543-f7e698a8d4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b80dc-2e3e-43b9-8526-96239c555f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b6bba-1e52-4b30-a31b-d36c2e04c257}" ma:internalName="TaxCatchAll" ma:showField="CatchAllData" ma:web="0aab80dc-2e3e-43b9-8526-96239c555f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c705ae-1dc4-4664-9543-f7e698a8d4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AD6F09-373E-44EB-803A-FBC485E0E4BD}">
  <ds:schemaRefs>
    <ds:schemaRef ds:uri="http://schemas.microsoft.com/office/2006/metadata/properties"/>
    <ds:schemaRef ds:uri="http://schemas.microsoft.com/office/infopath/2007/PartnerControls"/>
    <ds:schemaRef ds:uri="02c705ae-1dc4-4664-9543-f7e698a8d4f5"/>
    <ds:schemaRef ds:uri="0aab80dc-2e3e-43b9-8526-96239c555fe4"/>
  </ds:schemaRefs>
</ds:datastoreItem>
</file>

<file path=customXml/itemProps2.xml><?xml version="1.0" encoding="utf-8"?>
<ds:datastoreItem xmlns:ds="http://schemas.openxmlformats.org/officeDocument/2006/customXml" ds:itemID="{8E3EAFB1-F1E7-4EE4-B473-156E6C21C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b80dc-2e3e-43b9-8526-96239c555fe4"/>
    <ds:schemaRef ds:uri="02c705ae-1dc4-4664-9543-f7e698a8d4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0CDA07-33E7-4AF7-80E6-F66419A6C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LOT 2- Financial offer</vt:lpstr>
      <vt:lpstr>'LOT 2- Financial offer'!Print_Area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Albraifkani</dc:creator>
  <cp:lastModifiedBy>Anwar Ul Haq</cp:lastModifiedBy>
  <dcterms:created xsi:type="dcterms:W3CDTF">2023-09-12T08:18:52Z</dcterms:created>
  <dcterms:modified xsi:type="dcterms:W3CDTF">2024-09-16T11:54:57Z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0x010100F2D635EFC203E140A319E5E3F8F43DD4</vt:lpwstr>
  </property>
  <property fmtid="{D5CDD505-2E9C-101B-9397-08002B2CF9AE}" pid="3" name="MediaServiceImageTags">
    <vt:lpwstr/>
  </property>
</Properties>
</file>