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Year End Work 2024\Wisam\Rehabilitation and Expansion of three (3) Schools in Domiz, Dohuk Governorate Iraq\"/>
    </mc:Choice>
  </mc:AlternateContent>
  <xr:revisionPtr revIDLastSave="0" documentId="13_ncr:1_{9EB4DFFC-E1A6-4606-AD3F-523161064215}" xr6:coauthVersionLast="47" xr6:coauthVersionMax="47" xr10:uidLastSave="{00000000-0000-0000-0000-000000000000}"/>
  <bookViews>
    <workbookView xWindow="-120" yWindow="-120" windowWidth="38640" windowHeight="21120" xr2:uid="{00000000-000D-0000-FFFF-FFFF00000000}"/>
  </bookViews>
  <sheets>
    <sheet name="LOT 1- Financial offer form " sheetId="2" r:id="rId1"/>
  </sheets>
  <definedNames>
    <definedName name="_xlnm.Print_Area" localSheetId="0">'LOT 1- Financial offer form '!$A$1:$F$128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2" l="1"/>
  <c r="F115" i="2"/>
  <c r="F75" i="2"/>
  <c r="F109" i="2"/>
  <c r="F108" i="2"/>
  <c r="F110" i="2"/>
  <c r="F111" i="2"/>
  <c r="F112" i="2"/>
  <c r="F113" i="2"/>
  <c r="F114" i="2"/>
  <c r="F102" i="2"/>
  <c r="F103" i="2"/>
  <c r="F104" i="2"/>
  <c r="F105" i="2"/>
  <c r="F106" i="2"/>
  <c r="F101" i="2"/>
  <c r="F92" i="2"/>
  <c r="F68" i="2"/>
  <c r="F69" i="2"/>
  <c r="F70" i="2"/>
  <c r="F71" i="2"/>
  <c r="F72" i="2"/>
  <c r="F73" i="2"/>
  <c r="F67" i="2"/>
  <c r="F64" i="2"/>
  <c r="F65" i="2"/>
  <c r="F63" i="2"/>
  <c r="F56" i="2"/>
  <c r="F57" i="2"/>
  <c r="F58" i="2"/>
  <c r="F59" i="2"/>
  <c r="F60" i="2"/>
  <c r="F61" i="2"/>
  <c r="F55" i="2"/>
  <c r="F52" i="2"/>
  <c r="F53" i="2"/>
  <c r="F51" i="2"/>
  <c r="F48" i="2"/>
  <c r="F47" i="2"/>
  <c r="F39" i="2"/>
  <c r="F40" i="2"/>
  <c r="F41" i="2"/>
  <c r="F42" i="2"/>
  <c r="F43" i="2"/>
  <c r="F44" i="2"/>
  <c r="F45" i="2"/>
  <c r="F38" i="2"/>
  <c r="F28" i="2"/>
  <c r="F29" i="2"/>
  <c r="F30" i="2"/>
  <c r="F31" i="2"/>
  <c r="F32" i="2"/>
  <c r="F33" i="2"/>
  <c r="F34" i="2"/>
  <c r="F35" i="2"/>
  <c r="F36" i="2"/>
  <c r="F27" i="2"/>
  <c r="F25" i="2"/>
  <c r="F24" i="2"/>
  <c r="F19" i="2"/>
  <c r="F20" i="2"/>
  <c r="F21" i="2"/>
  <c r="F22" i="2"/>
  <c r="F18" i="2"/>
  <c r="F16" i="2"/>
  <c r="F15" i="2"/>
  <c r="F10" i="2"/>
  <c r="F11" i="2"/>
  <c r="F12" i="2"/>
  <c r="F13" i="2"/>
  <c r="F9" i="2"/>
  <c r="F7" i="2"/>
  <c r="F6" i="2"/>
  <c r="F5" i="2"/>
  <c r="F116" i="2" l="1"/>
  <c r="F117" i="2" s="1"/>
</calcChain>
</file>

<file path=xl/sharedStrings.xml><?xml version="1.0" encoding="utf-8"?>
<sst xmlns="http://schemas.openxmlformats.org/spreadsheetml/2006/main" count="240" uniqueCount="180">
  <si>
    <t>No.</t>
  </si>
  <si>
    <t>Item Description</t>
  </si>
  <si>
    <t>Unit</t>
  </si>
  <si>
    <t>Qty.</t>
  </si>
  <si>
    <t>m.l</t>
  </si>
  <si>
    <t>LS</t>
  </si>
  <si>
    <t>m²</t>
  </si>
  <si>
    <t>M.l</t>
  </si>
  <si>
    <t>L.S</t>
  </si>
  <si>
    <t>sub-total</t>
  </si>
  <si>
    <t xml:space="preserve">1 All the work items should be done according to IRAQI General Technical Specifications (IGTS) that complies with ACI-Code 2005 applied according to the instructions of the supervisor Engineer.
2 All materials must be NEW, approved by supervisor Engineer.
3 All construction materials should be tested according to Construction Works Specification by NCCL (1981 edition), and (ASTM) specifications for water supply pipes.
4 The contractor Shall provide samples for all materials to be used in the project prior to using them in order to get approval from supervisor Engineer.
5 It is the duty of the contractor to check the designs for accuracy and adequacy, otherwise the Employer take no risk of the contractors failure to accomplish the work.
6 The contractor shall provide all required manpower, transportation, equipment, tools, machinery …etc. unless otherwise stated below.
7 In case of any difference between BOQ, designs and/or drawings; the instruction of supervisor Engineer will govern.
8 After all works finished the site must be cleaned from all debris and neglected materials must be removed to any where defined by municipality.
9 PREFABRICATED UNITS FOR THE ENGINEER : Constructing or providing caravans (with all necessary items) for Site Engineers’ Office, furniture and office equipment, including consumable materials, stationary, internet, maintenance of office and all requirements
 according to the request of Engineer including the landscape, park areas and etc. Supplying electricity, heating features and water as well as well air-conditioning till the end of Project are also included in the Unit Price.
 </t>
  </si>
  <si>
    <r>
      <t xml:space="preserve">Supplying and installing a secondary distribution board  of capacity (6) lines with the main circuit breaker three-phase (200)amp and with circuit breakers of 30 amp  size of Single Pole  MCB and contains two  copper rails or connector, one for neutral  and the second for ground   with all necessary to work 
</t>
    </r>
    <r>
      <rPr>
        <b/>
        <sz val="11"/>
        <rFont val="Calibri"/>
        <family val="2"/>
        <scheme val="minor"/>
      </rPr>
      <t xml:space="preserve">Note: </t>
    </r>
    <r>
      <rPr>
        <sz val="11"/>
        <rFont val="Calibri"/>
        <family val="2"/>
        <scheme val="minor"/>
      </rPr>
      <t>All board components must be  ABB, Schneider, Fanar  type  assembled  by specialist With professional  installation with inspection, commissioning .</t>
    </r>
  </si>
  <si>
    <r>
      <rPr>
        <b/>
        <sz val="11"/>
        <rFont val="Calibri"/>
        <family val="2"/>
        <scheme val="minor"/>
      </rPr>
      <t xml:space="preserve">Electrical work </t>
    </r>
    <r>
      <rPr>
        <sz val="11"/>
        <rFont val="Calibri"/>
        <family val="2"/>
        <scheme val="minor"/>
      </rPr>
      <t>: Electrical points including provision and installation of all materials and labor, wires 2x2.5
mm2 for powering and 2x1.5 mm2 for lighting, galvanized boxes, switch 15 amp. All the works shall be according to British Standards, Drawings and Section 1600  of I.G.T.S.</t>
    </r>
  </si>
  <si>
    <t>Supplying and installing (Stringing) of XLPE insulated bundled Cable(twisted cable ) low voltage aluminum 4X35 sqmm with all accessories</t>
  </si>
  <si>
    <t>Total amount in IQD</t>
  </si>
  <si>
    <r>
      <rPr>
        <vertAlign val="subscript"/>
        <sz val="12"/>
        <rFont val="Calibri"/>
        <family val="2"/>
        <scheme val="minor"/>
      </rPr>
      <t>M</t>
    </r>
    <r>
      <rPr>
        <sz val="12"/>
        <rFont val="Calibri"/>
        <family val="2"/>
        <scheme val="minor"/>
      </rPr>
      <t>2</t>
    </r>
  </si>
  <si>
    <t>M3</t>
  </si>
  <si>
    <r>
      <rPr>
        <b/>
        <sz val="12"/>
        <color rgb="FF000000"/>
        <rFont val="Calibri"/>
        <family val="2"/>
        <scheme val="minor"/>
      </rPr>
      <t xml:space="preserve">White board: </t>
    </r>
    <r>
      <rPr>
        <sz val="12"/>
        <color rgb="FF000000"/>
        <rFont val="Calibri"/>
        <family val="2"/>
        <scheme val="minor"/>
      </rPr>
      <t>Supply materials, provide and installation of white board size of (2.2*1.2)m and 3 mm thickness for class rooms using screws and washers with all accessories (set of pens and rubbers (2 No)) with all accessories according to the instruction of site engineer.</t>
    </r>
  </si>
  <si>
    <r>
      <rPr>
        <b/>
        <sz val="12"/>
        <rFont val="Calibri"/>
        <family val="2"/>
        <scheme val="minor"/>
      </rPr>
      <t>Metal works</t>
    </r>
    <r>
      <rPr>
        <sz val="12"/>
        <rFont val="Calibri"/>
        <family val="2"/>
        <scheme val="minor"/>
      </rPr>
      <t>: Provide materials, labors, equipment, machines and all requirements according to IGTS and instructions of supervising Engineer.</t>
    </r>
  </si>
  <si>
    <r>
      <rPr>
        <b/>
        <sz val="12"/>
        <rFont val="Calibri"/>
        <family val="2"/>
        <scheme val="minor"/>
      </rPr>
      <t xml:space="preserve">Windows protection: </t>
    </r>
    <r>
      <rPr>
        <sz val="12"/>
        <rFont val="Calibri"/>
        <family val="2"/>
        <scheme val="minor"/>
      </rPr>
      <t>Provide and install, installing of protection steel from square bars 12 mm @ 15 cm c/painting one layer of anti-rust paint and two layer of oil paint  . the work includes fixing the grill to the sandwich panel by using bolts in both sides and welding if needed, All the works should be conducted according to  instructions of supervising Engineer.</t>
    </r>
  </si>
  <si>
    <r>
      <rPr>
        <b/>
        <sz val="12"/>
        <rFont val="Calibri"/>
        <family val="2"/>
        <scheme val="minor"/>
      </rPr>
      <t>Dismantling existing steel fence (60M.L):</t>
    </r>
    <r>
      <rPr>
        <sz val="12"/>
        <rFont val="Calibri"/>
        <family val="2"/>
        <scheme val="minor"/>
      </rPr>
      <t xml:space="preserve"> Provide materials, labors and equipment for  dismantling existing steel fence panels, poles, and components. Includes careful removal to prevent damage for reuse, the work includes as well refixing the fence on the existing wall, all work according to the instruction of supervised engineer.
 </t>
    </r>
  </si>
  <si>
    <r>
      <rPr>
        <b/>
        <sz val="12"/>
        <color rgb="FF000000"/>
        <rFont val="Calibri"/>
        <family val="2"/>
        <scheme val="minor"/>
      </rPr>
      <t>Fence :</t>
    </r>
    <r>
      <rPr>
        <sz val="12"/>
        <color rgb="FF000000"/>
        <rFont val="Calibri"/>
        <family val="2"/>
        <scheme val="minor"/>
      </rPr>
      <t xml:space="preserve">Provision materials and equipment to install welded wire mesh (green PVC coated)  (opening 5*10 cm) fence for school boundaries to be fixed with using bolts on the existing foundation with all requirements to complete the work including columns (8*8 cm) every 2 m good fixation , and the height between (2 and 3 m), All the work to be implemented according to the  instructions of supervisor Engineer.
</t>
    </r>
  </si>
  <si>
    <t>M.L</t>
  </si>
  <si>
    <t>Finishing Works</t>
  </si>
  <si>
    <r>
      <t>Painting for fence foundation:</t>
    </r>
    <r>
      <rPr>
        <sz val="12"/>
        <rFont val="Calibri"/>
        <family val="2"/>
        <scheme val="minor"/>
      </rPr>
      <t>Provide materials and all requirements for painting using emulsion for out side walls in three layer or more until final appearance is accepted by the supervising engineer. All the works should be conducted according to IGTS and instructions of supervising Engineer.</t>
    </r>
  </si>
  <si>
    <r>
      <t>Oil painting for sandwich panel walls:</t>
    </r>
    <r>
      <rPr>
        <sz val="12"/>
        <rFont val="Calibri"/>
        <family val="2"/>
        <scheme val="minor"/>
      </rPr>
      <t>Provide materials and all requirements for painting using oil paint for  inside of class rooms walls and corridors and in three layer or more until final appearance is accepted by the supervising engineer. the work includes cleaning the panels removing rust and dirt by proper materials. All the works should be conducted according to IGTS and instructions of supervising Engineer.</t>
    </r>
  </si>
  <si>
    <r>
      <rPr>
        <b/>
        <sz val="12"/>
        <rFont val="Calibri"/>
        <family val="2"/>
        <scheme val="minor"/>
      </rPr>
      <t>Sanitation works</t>
    </r>
    <r>
      <rPr>
        <sz val="12"/>
        <rFont val="Calibri"/>
        <family val="2"/>
        <scheme val="minor"/>
      </rPr>
      <t>: Provide materials, labors, equipment, machines, curing and all requirements  according to IGTS 1500 and instructions of supervising engineer.</t>
    </r>
  </si>
  <si>
    <r>
      <rPr>
        <b/>
        <sz val="12"/>
        <rFont val="Calibri"/>
        <family val="2"/>
        <scheme val="minor"/>
      </rPr>
      <t xml:space="preserve">Water Mixers for Hand Wash Basin(2 in 1) : </t>
    </r>
    <r>
      <rPr>
        <sz val="12"/>
        <rFont val="Calibri"/>
        <family val="2"/>
        <scheme val="minor"/>
      </rPr>
      <t>Provision of materials, manpower and equipment to install new mixers chrome plated solid brass for handwash (Vitra, Turquaz, or equivalent) with all accessories as pipes, drains tephlon tape and transparent silicone as approved  by supervised engineer.</t>
    </r>
  </si>
  <si>
    <r>
      <t>Flush Tanks:</t>
    </r>
    <r>
      <rPr>
        <sz val="12"/>
        <rFont val="Calibri"/>
        <family val="2"/>
        <scheme val="minor"/>
      </rPr>
      <t>Provision of materials, manpower and equipment to install new</t>
    </r>
    <r>
      <rPr>
        <b/>
        <sz val="12"/>
        <rFont val="Calibri"/>
        <family val="2"/>
        <scheme val="minor"/>
      </rPr>
      <t xml:space="preserve"> </t>
    </r>
    <r>
      <rPr>
        <sz val="12"/>
        <rFont val="Calibri"/>
        <family val="2"/>
        <scheme val="minor"/>
      </rPr>
      <t xml:space="preserve">flushing system (Siphon) (Turkuaz, Tota or equivalent)with all necessary fittings, the work includes removing the existing flush tanks and transfere the debris to the specified area, </t>
    </r>
    <r>
      <rPr>
        <b/>
        <sz val="12"/>
        <rFont val="Calibri"/>
        <family val="2"/>
        <scheme val="minor"/>
      </rPr>
      <t>according to the instruction of the supervising Engineer.</t>
    </r>
  </si>
  <si>
    <r>
      <rPr>
        <b/>
        <sz val="12"/>
        <rFont val="Calibri"/>
        <family val="2"/>
        <scheme val="minor"/>
      </rPr>
      <t xml:space="preserve">Westren Latrine Work: </t>
    </r>
    <r>
      <rPr>
        <sz val="12"/>
        <rFont val="Calibri"/>
        <family val="2"/>
        <scheme val="minor"/>
      </rPr>
      <t>Provision of materials, manpower and equipment to install western latrine base ceramic type (Turkuaz, Duravit, Vitra or equivalent) with flush tank and all requirement ,the work includes providing and fixing chromium tap 12 mm fix on wall with connection to the water tanks using PPR Composite Water Pipes 20 mm with Min. 3 Layers side walls (PPR/GF or AL/PE), PPR-C inner layer and a special mixture of GF PP or Aluminum middle layer and should be coated with an external layer of LDPE (Low Density of Polyethylene Layer) dark grey color to provide protection against ultraviolet rays, PN25 x 4.2mm PPR80 UV resistant (approved sample and suitable for drinking purpose/food grade) for both cold and hot water. The pipes will be buried under the concrete floor the price include removing the existing one. All works to be executed according to specifications, drawings, and instructions of supervising Engineer.</t>
    </r>
  </si>
  <si>
    <r>
      <rPr>
        <b/>
        <sz val="12"/>
        <rFont val="Calibri"/>
        <family val="2"/>
        <scheme val="minor"/>
      </rPr>
      <t>Sanitation pipe PVC100 mm</t>
    </r>
    <r>
      <rPr>
        <sz val="12"/>
        <rFont val="Calibri"/>
        <family val="2"/>
        <scheme val="minor"/>
      </rPr>
      <t xml:space="preserve"> SN4, 3.5 mm: Provide all the materials, machines, and manpower needed for installing a 100 mm Sewerage lines by Excavation of trench min. (50 x 40) cm in concrete surface, removal of debris to the sites as directed by Engineer, compacting the bed spreading a layer of a clean soil under the pipe then laying and connecting the PVC pipes of Min.1% slope with special glue, white color (Size =100 mm, 4 mm wall thickness) with all necessary fittings and accessories (Tee, Elbow 45/90 degree, valves, divider, check points for (latrine, shower and kitchen) …etc.) and galvanized drain cover size (70x70mm) for the floor drain inside showers and Kitchens then backfilling with  the top of the pipe by min. 10 cm of clean soil with proper compaction, and a layer of crushed gravel (10 cm), recasting by concrete and ceramic the finishing floor in places needed according to the instruction of the supervising Engineer.</t>
    </r>
  </si>
  <si>
    <r>
      <rPr>
        <b/>
        <sz val="12"/>
        <rFont val="Calibri"/>
        <family val="2"/>
        <scheme val="minor"/>
      </rPr>
      <t>PVC manholes (500x500)mm</t>
    </r>
    <r>
      <rPr>
        <sz val="12"/>
        <rFont val="Calibri"/>
        <family val="2"/>
        <scheme val="minor"/>
      </rPr>
      <t>: Provision of materials and manpower to install PVC manholes (50x50) cm with heavy plastic cover, for black &amp; gray water from building to  manholes. The work also includes excavation, covering the manholes by concrete 7 cm thickness (50 cm width), with all fitting and necessary work.</t>
    </r>
  </si>
  <si>
    <r>
      <rPr>
        <b/>
        <sz val="12"/>
        <rFont val="Calibri"/>
        <family val="2"/>
        <scheme val="minor"/>
      </rPr>
      <t xml:space="preserve">Floor drain: </t>
    </r>
    <r>
      <rPr>
        <sz val="12"/>
        <rFont val="Calibri"/>
        <family val="2"/>
        <scheme val="minor"/>
      </rPr>
      <t>Provision of materials, manpower and equipment to install stainless steel floor drain size (15x15) cm ,the work includes installing of PVC pipe 4" from the drain to manholes with required excavation works. The work includes back filling, all fitting, Gully Trap, hoses. According to the specification and instruction of supervisor Engineer.</t>
    </r>
  </si>
  <si>
    <r>
      <rPr>
        <b/>
        <sz val="12"/>
        <color rgb="FF000000"/>
        <rFont val="Calibri"/>
        <family val="2"/>
        <scheme val="minor"/>
      </rPr>
      <t>Electricity Water Cooler and water treatment filter:</t>
    </r>
    <r>
      <rPr>
        <sz val="12"/>
        <color rgb="FF000000"/>
        <rFont val="Calibri"/>
        <family val="2"/>
        <scheme val="minor"/>
      </rPr>
      <t xml:space="preserve"> Provide all the materials, machines, and manpower needed to install an electricity water cooler (80x150x60) cm or equivalent in volume Galvanized metals, two taps. The work includes all necessary fittings and connection with the main drinking water network &amp; electricity using cable 2x2.5 mm, and drainage pipe. the price consists of as well providing a water treatment filter (7 stages) with all requirements connections to complete the work (wiring inside track, plugs, base, pipes, elbow, hoses, drain) the system needs to be inside a box,  The supplier should provide a certificate of origin and quality of all supplied materials according to IGTS and instructions of the supervising Engineer.</t>
    </r>
  </si>
  <si>
    <t>Septic Tanks</t>
  </si>
  <si>
    <r>
      <rPr>
        <b/>
        <sz val="12"/>
        <rFont val="Calibri"/>
        <family val="2"/>
        <scheme val="minor"/>
      </rPr>
      <t xml:space="preserve">Septic Tank: </t>
    </r>
    <r>
      <rPr>
        <sz val="12"/>
        <rFont val="Calibri"/>
        <family val="2"/>
        <scheme val="minor"/>
      </rPr>
      <t>Provision of materials and manpower to construct septic tanks of internal dimension (LxWxH), mentioned in below table (Note: Depth is measured from top of base slab to outlet invert)), according to the details in drawings and instructions of supervisor engineer. The work includes:</t>
    </r>
  </si>
  <si>
    <t>1. Excavation in all types of soils, even rocky, to the required depths, the depth is accoring to site requirements, removal of debris to outside municipality border, according to instruction of supervisor Engineer.</t>
  </si>
  <si>
    <t>2. Good compacting of sites, with a good compacted layer of sub-base class A with 100 mm thickness after compaction, under septic tank.</t>
  </si>
  <si>
    <r>
      <t xml:space="preserve">3. Cast sulphate resistant reinforced concrete with wood shuttering as following
</t>
    </r>
    <r>
      <rPr>
        <b/>
        <sz val="12"/>
        <rFont val="Calibri"/>
        <family val="2"/>
        <scheme val="minor"/>
      </rPr>
      <t>3.1:</t>
    </r>
    <r>
      <rPr>
        <sz val="12"/>
        <rFont val="Calibri"/>
        <family val="2"/>
        <scheme val="minor"/>
      </rPr>
      <t xml:space="preserve">  For 250mm thick floor slab using C25 Mpa, and reinforcement 12 mm steel bars @ 200x200 mm C/C one mesh. with thick nylon layer under concrete.
</t>
    </r>
    <r>
      <rPr>
        <b/>
        <sz val="12"/>
        <rFont val="Calibri"/>
        <family val="2"/>
        <scheme val="minor"/>
      </rPr>
      <t>3.2</t>
    </r>
    <r>
      <rPr>
        <sz val="12"/>
        <rFont val="Calibri"/>
        <family val="2"/>
        <scheme val="minor"/>
      </rPr>
      <t xml:space="preserve"> : For 250mm thick side and partition walls, C25 Mpa, 12 mm steel bars @ 200x200 cm C/C double mesh. The partition baffle wall should be at 2/3 from inlet side. The baffle wall should have holes as mentioned in drawings and the top of the wall to be 150mm above the outlet invert level.
</t>
    </r>
    <r>
      <rPr>
        <b/>
        <sz val="12"/>
        <rFont val="Calibri"/>
        <family val="2"/>
        <scheme val="minor"/>
      </rPr>
      <t xml:space="preserve">3.3 : </t>
    </r>
    <r>
      <rPr>
        <sz val="12"/>
        <rFont val="Calibri"/>
        <family val="2"/>
        <scheme val="minor"/>
      </rPr>
      <t xml:space="preserve">Cast top slab and manhole neck of minimum (depending on finished ground level) 100 mm thick by reinforced concrete C25 Mpa, the slab to be 150 mm thick, with reinforcement steel bars 12 mm @ 150X150 mm c/c one mesh. The slab must fit smoothly and tightly onto the RC walls. 
</t>
    </r>
    <r>
      <rPr>
        <b/>
        <sz val="12"/>
        <rFont val="Calibri"/>
        <family val="2"/>
        <scheme val="minor"/>
      </rPr>
      <t>3.4</t>
    </r>
    <r>
      <rPr>
        <sz val="12"/>
        <rFont val="Calibri"/>
        <family val="2"/>
        <scheme val="minor"/>
      </rPr>
      <t xml:space="preserve"> : All reinforcing on the inside of the tank must have 50mm cover min.</t>
    </r>
  </si>
  <si>
    <t xml:space="preserve">4. Painting inside of the septic tank by using a wastewater proof materials of approved sample. </t>
  </si>
  <si>
    <t xml:space="preserve">5.Fit T-Joints on both inlet and outlet pipes, T-joints to being 325mm long at the inlet and 500mm long at the outler, as per drawing detail. </t>
  </si>
  <si>
    <t xml:space="preserve">6. Leave openings in the top slab for two manholes, (200x200) mm each, positioned exactly over the inlet and the outlet pipes and one 400 x 400mm positioned over the baffle wasle, all with neck extension to suit the final/finished ground level, but minimum of 100mm. Close with heavy duty cast concrete manhole covers, with lifting handles cast flush with the top of the slab.. </t>
  </si>
  <si>
    <t>7. Install ventilation steel pipe  64 mm. fixed it to a nearby wall and shall be a minimum height of 2.5m, fitted with bend.</t>
  </si>
  <si>
    <t xml:space="preserve">8. Install min. 3 M.L of 150 mm connection pipe between the septic tank outlet and the cesspool. </t>
  </si>
  <si>
    <t>9. Make sure the septic tank is fully water tight by testing the tank with water up to the outlet level. The contractor is to allow for the provision of this water and all necessary personnel and time for testing in price submitted. The tank shall be tested prior to being backfilled and once the tank is filled the outside of the tank shall be observed by the Engineer and the contractor for any signs of leakage. Any cracks or leaking will be repaired by the contractor at his own expense and the water test carried out again after the repairs are completed. See testing procedure below:</t>
  </si>
  <si>
    <r>
      <rPr>
        <b/>
        <sz val="12"/>
        <rFont val="Calibri"/>
        <family val="2"/>
        <scheme val="minor"/>
      </rPr>
      <t>The procedure shall be as follows:</t>
    </r>
    <r>
      <rPr>
        <sz val="12"/>
        <rFont val="Calibri"/>
        <family val="2"/>
        <scheme val="minor"/>
      </rPr>
      <t xml:space="preserve"> 
a)      Fill the tank with water to a depth of 900mm or to the invert of the outlet pipe, whichever is the greater depth;
b)      Allow to stand for a minimum of 24 hours;
c)      Top up with water and start test observation;
d)      Top up again after 8 hours to determine the 8-hour loss; and
e)      Continue for a further 24 hours if required by G3.2 and again top up to determine the loss.
</t>
    </r>
    <r>
      <rPr>
        <b/>
        <sz val="12"/>
        <rFont val="Calibri"/>
        <family val="2"/>
        <scheme val="minor"/>
      </rPr>
      <t xml:space="preserve">Test Criteria: 
- </t>
    </r>
    <r>
      <rPr>
        <sz val="12"/>
        <rFont val="Calibri"/>
        <family val="2"/>
        <scheme val="minor"/>
      </rPr>
      <t>Cast-in-site concrete tanks shall be acceptable if the loss does not exceed 6 liters over 8 hours or 16 liters over 24 hours. If the 8-hour loss rate is exceeded the test may be continued for a further 24-hour period with an acceptable loss being 16 liters in that additional test period.</t>
    </r>
    <r>
      <rPr>
        <b/>
        <sz val="12"/>
        <rFont val="Calibri"/>
        <family val="2"/>
        <scheme val="minor"/>
      </rPr>
      <t xml:space="preserve">
-</t>
    </r>
    <r>
      <rPr>
        <sz val="12"/>
        <rFont val="Calibri"/>
        <family val="2"/>
        <scheme val="minor"/>
      </rPr>
      <t xml:space="preserve"> NOTE: Because of temperatures (100C to 50oC) in KRI can cause significant evaporation, allowance for this must be made using accepted evaporation rates for the area and as advised by the Engineer.</t>
    </r>
  </si>
  <si>
    <t>10. Provision and installation of a plastic filter (special one for outlet of septic tanks), to suit  100 mm diameter pipe, the opening of the mesh should be 3 mm, with the handle and all requirements.</t>
  </si>
  <si>
    <t>11. Backfilling with sub-base and clean soil.</t>
  </si>
  <si>
    <t>The excavation must be a minimum of 1 m from any structures. The work also includes all required works for avoiding surface runoff infiltration, uplift pressure and keeping the tank safe from any external forces and loads, mark the boundary with suitable warning signs.
NOTE: The final position and installation level of the Septic Tank will be dependent on the final/finished ground level and this must be verified by the contractor. Earth bunds must be placed around the septic tank to prevent any surface water from inundating the tank.</t>
  </si>
  <si>
    <t>Sizes of septic tanks (m), 
Code    -    LXWXH</t>
  </si>
  <si>
    <t>SP           4.5X3.0X2.0</t>
  </si>
  <si>
    <t>Cesspools</t>
  </si>
  <si>
    <r>
      <rPr>
        <b/>
        <sz val="12"/>
        <rFont val="Calibri"/>
        <family val="2"/>
        <scheme val="minor"/>
      </rPr>
      <t>Cesspool Construction</t>
    </r>
    <r>
      <rPr>
        <sz val="12"/>
        <rFont val="Calibri"/>
        <family val="2"/>
        <scheme val="minor"/>
      </rPr>
      <t>: Provide materials, manpower and machines to drill/build a cesspool. The work is to be  as per the detail in drawings  and  includes;</t>
    </r>
  </si>
  <si>
    <t xml:space="preserve">1. The cesspool to be 1.1 m outer diameter for septic tank effluent infiltration according to attached drawings, 6 m depth in total. </t>
  </si>
  <si>
    <t>2. Casing 6 m depth by using double wall corrugated pipes of inner diameter 800 mm minimum (with openings in the wall 20 mm size, and the distance between openings to be 150 mm),</t>
  </si>
  <si>
    <t>3. The work also includes Gravel pack between cesspool walls and casing pipe with washed gravel, the size of gravel should be  20 - 50mm.</t>
  </si>
  <si>
    <t>4. Once the pipe is in place, the contractor will add 1m3 of 20-50mm washed gravels to the bottom of the cesspool.</t>
  </si>
  <si>
    <t>5. Concrete seal around the concrete ring, 500 mm down from the top of cesspool/ground level and 500mm horizontally by using ordinary concrete (1:2:4).</t>
  </si>
  <si>
    <t>6.  Top slab of the cesspool by using reinforced concrete 150 mm thick with (200x200) mm opening for manhole.  Using Steel bars 12 mm @ 15 cm c/c. precast concrete manholes cover (200X200) mm. Reinforcing is to have cover of 50mm.</t>
  </si>
  <si>
    <t>The Price includes provision of crushed stone, gravel to the base of concrete pipes (150 mm) thickness with surrounding areas and providing &amp; installing PVC pipe of 150mm dia , 5-7m length for connecting the cesspool with septic tank effluent with all requirements. All the work should be constructed according to instruction of supervisor Engineer.</t>
  </si>
  <si>
    <r>
      <rPr>
        <b/>
        <sz val="12"/>
        <rFont val="Calibri"/>
        <family val="2"/>
        <scheme val="minor"/>
      </rPr>
      <t>External works</t>
    </r>
    <r>
      <rPr>
        <sz val="12"/>
        <rFont val="Calibri"/>
        <family val="2"/>
        <scheme val="minor"/>
      </rPr>
      <t>: Provide materials, labors, equipment, machines, curing and all requirements  according to IGTS  and instructions of supervising engineer.</t>
    </r>
  </si>
  <si>
    <t>M2</t>
  </si>
  <si>
    <r>
      <rPr>
        <b/>
        <sz val="12"/>
        <color rgb="FF000000"/>
        <rFont val="Calibri"/>
        <family val="2"/>
        <scheme val="minor"/>
      </rPr>
      <t xml:space="preserve">Supply of Shelves (2x0.45x2.5 m) </t>
    </r>
    <r>
      <rPr>
        <sz val="12"/>
        <color rgb="FF000000"/>
        <rFont val="Calibri"/>
        <family val="2"/>
        <scheme val="minor"/>
      </rPr>
      <t>: Providing Materials &amp; labor for supplying and installing of wooden shelves for library with the (0.45m width x 2 m Length &amp; 2.5 m height) using plywood 2.8 cm thick for the main frame and for shelves using (18mm MDF) , with all necessary works needed to fix the bookcase to the wall and floor, the works should be conducted according to the  drawing and instructions of the supervising Engineer.</t>
    </r>
  </si>
  <si>
    <r>
      <rPr>
        <b/>
        <sz val="12"/>
        <color rgb="FF000000"/>
        <rFont val="Calibri"/>
        <family val="2"/>
        <scheme val="minor"/>
      </rPr>
      <t xml:space="preserve">Supply and install Basketball: </t>
    </r>
    <r>
      <rPr>
        <sz val="12"/>
        <color rgb="FF000000"/>
        <rFont val="Calibri"/>
        <family val="2"/>
        <scheme val="minor"/>
      </rPr>
      <t>Supply materials, labors and equipment to install two basketball boards ,and ball net to be fixed in a proper way, marking the board(waterproof) paint with all requirements to complete the work according to the specification and supervision instruction.</t>
    </r>
  </si>
  <si>
    <r>
      <rPr>
        <b/>
        <sz val="12"/>
        <color rgb="FF000000"/>
        <rFont val="Calibri"/>
        <family val="2"/>
        <scheme val="minor"/>
      </rPr>
      <t>Iron Seat  :</t>
    </r>
    <r>
      <rPr>
        <sz val="12"/>
        <color rgb="FF000000"/>
        <rFont val="Calibri"/>
        <family val="2"/>
        <scheme val="minor"/>
      </rPr>
      <t xml:space="preserve"> Supply materials, provide and installation of seat (1.5m) length for yard using steel pipe 2: and steel angle 2"*2"*2 mm  and covered by wood (7.5 x2 )cm  thick or plastic (7.5x2) cm  fixed on seat  by screw  and fixed in the ground  the work include painting the seats and woods by antirust and 2 layer of oil paint with all accessories and with all necessary works and  according to specifications and instructions of Supervisor Engineer.</t>
    </r>
  </si>
  <si>
    <t>Supply materials and manpower for Maintenance of all size AC split unit including (Refrigerant leakage in split AC, adding Refrigerant or AC gas, cu pipe, washing choked filter, clear out the drainage system, PCB of the AC unit, capacitor, thermostat)</t>
  </si>
  <si>
    <t xml:space="preserve">Supplying, installing, connecting and operating the split units (inverter type Wall Mounted Split Unit) operating at an outdoor temperature of 50 degrees Celsius without problems, type (Gree, Samsung, LG or equivalent) capacity of (2) tons of heating and cooling , using standard copper wires, (3 ×4) mm² inside a PVC  pipe or Trank, the price  include the on/off switch capacity (45) ampere with an indication lamp  with the installation of the outdoor unit with plastic dampers floor on  iron base with anti-rust paint and greasy dye, and with the establishment of pipes for condensation water and drainage to the nearest point of drainage, with a warranty for the conditioner for a period of 6 year and with all that is required to work according to the instruction of the supervising engineer </t>
  </si>
  <si>
    <r>
      <t xml:space="preserve">Supplying, installing, testing and connecting </t>
    </r>
    <r>
      <rPr>
        <b/>
        <sz val="12"/>
        <rFont val="Calibri"/>
        <family val="2"/>
        <scheme val="minor"/>
      </rPr>
      <t>LED Light panel (60x60)cm (54w-72</t>
    </r>
    <r>
      <rPr>
        <sz val="12"/>
        <rFont val="Calibri"/>
        <family val="2"/>
        <scheme val="minor"/>
      </rPr>
      <t>), operate  range is (85-265)v both choke and led ,the price include changing switches (if needed) and wires using standard copper wires(2 x 1.5) mm (if needed), type and model should be selected according to supervisor engineer instructions</t>
    </r>
  </si>
  <si>
    <t>no</t>
  </si>
  <si>
    <r>
      <t>Supplying, installing, connecting and checking a</t>
    </r>
    <r>
      <rPr>
        <b/>
        <sz val="12"/>
        <color theme="1"/>
        <rFont val="Calibri"/>
        <family val="2"/>
        <scheme val="minor"/>
      </rPr>
      <t xml:space="preserve"> 4 inch exhaust fan</t>
    </r>
    <r>
      <rPr>
        <sz val="12"/>
        <color theme="1"/>
        <rFont val="Calibri"/>
        <family val="2"/>
        <scheme val="minor"/>
      </rPr>
      <t xml:space="preserve"> using wire (2 * 1.5) mm² inside 25mm plastic trank with a switch on/off, and the price includes all work requirements and according to the instructions and directions of the supervisor engineers.</t>
    </r>
  </si>
  <si>
    <r>
      <t xml:space="preserve">Supplying, installing, connecting and checking a </t>
    </r>
    <r>
      <rPr>
        <b/>
        <sz val="12"/>
        <color theme="1"/>
        <rFont val="Calibri"/>
        <family val="2"/>
        <scheme val="minor"/>
      </rPr>
      <t>8 inch exhaust fan</t>
    </r>
    <r>
      <rPr>
        <sz val="12"/>
        <color theme="1"/>
        <rFont val="Calibri"/>
        <family val="2"/>
        <scheme val="minor"/>
      </rPr>
      <t xml:space="preserve"> using wire (2 * 1.5) mm² inside 25mm plastic trank with a switch on/off, and the price includes holing the pannels in a proper way and fix it proparely,all work requirements and according to the instructions and directions of the supervising engineer.</t>
    </r>
  </si>
  <si>
    <r>
      <t xml:space="preserve">Supplying, installing, connecting and checking LED lamp 220 v </t>
    </r>
    <r>
      <rPr>
        <b/>
        <sz val="12"/>
        <rFont val="Calibri"/>
        <family val="2"/>
        <scheme val="minor"/>
      </rPr>
      <t>fluorescent light</t>
    </r>
    <r>
      <rPr>
        <sz val="12"/>
        <rFont val="Calibri"/>
        <family val="2"/>
        <scheme val="minor"/>
      </rPr>
      <t>,if needed to using a cable (3*1.5) mm² with a switch on/off, the price includes all requirements work according to the instructions and directives of the supervisor engineers.</t>
    </r>
  </si>
  <si>
    <t>Supplying, installing, connecting and checking wall mounted  fan using wire (2*1.5) mm2 inside a (25) mm PVC pipe with regulator. The price includes all work requirements and according to the instructions and directions of the supervisor engineers.</t>
  </si>
  <si>
    <t>B5</t>
  </si>
  <si>
    <t>B6</t>
  </si>
  <si>
    <t>B7</t>
  </si>
  <si>
    <t>B6.1</t>
  </si>
  <si>
    <t>B6.2</t>
  </si>
  <si>
    <t>B6.3</t>
  </si>
  <si>
    <t>B6.4</t>
  </si>
  <si>
    <t>B6.5</t>
  </si>
  <si>
    <t>B7.1</t>
  </si>
  <si>
    <t>B7.2</t>
  </si>
  <si>
    <t>B7.3</t>
  </si>
  <si>
    <t>B7.4</t>
  </si>
  <si>
    <t>B7.5</t>
  </si>
  <si>
    <t>B7.6</t>
  </si>
  <si>
    <t>Supplying, extending and connecting a cable made of pure copper of size (4 x 10) mm² with all needed accessories from 6  line  board to the classrooms  according to the instruction of the electrical engineer supervising the work with the test and all that is necessary to work.</t>
  </si>
  <si>
    <t>Supplying, installing, testing and connecting ceiling fan, the price include regulator switch and wires using copper wires(2 x 1.5) mm inside  plastic Trank, type and model should be selected according to supervisor engineer instructions</t>
  </si>
  <si>
    <t>each</t>
  </si>
  <si>
    <t>Supplying, installing, testing and connecting  LED lights  outdoor and waterproof min (20w-24w) ,operate range is  (85-240)v both choke and  led ,the price include wires using copper wires(2 x 1.5) mm2  , connecting to 2*4mm2 cable  type and model should be selected according to supervisor engineer instructions</t>
  </si>
  <si>
    <t>Supplying, installing, connecting and checking a 12 inch exhaust fan using  wire (2 * 1.5) mm 2 inside  25mm plastic pipe  with a switch on/off, and the price includes all work requirements and according to the instructions and directions of the supervising engineer.</t>
  </si>
  <si>
    <t>Supplying, installing and checking a large electric bell for the school using wire (2 * 1.5) mm2 inside 25 mm Pvc pipe  with push button switch, and the price includes all work requirements and according to the instructions and directions of the supervising engineer.</t>
  </si>
  <si>
    <t>Sound System</t>
  </si>
  <si>
    <t>Supplying, installing, connecting and checking an original 500watt amplifier(sound) device (Panasonic, Sony, or equivalent). The price includes the microphone and with all work requirements and according to the instructions and directives of the supervising engineer.</t>
  </si>
  <si>
    <t>Supplying, installing, connecting and checking  8 watt speaker installed in the ceiling using a wire size (2 * 0.75) mm2 and the price includes all work accessories and according to the instructions and directions of the supervising engineer.</t>
  </si>
  <si>
    <t>B</t>
  </si>
  <si>
    <t>B-1</t>
  </si>
  <si>
    <t>B-2</t>
  </si>
  <si>
    <t>B-3</t>
  </si>
  <si>
    <r>
      <rPr>
        <b/>
        <sz val="12"/>
        <rFont val="Calibri"/>
        <family val="2"/>
        <scheme val="minor"/>
      </rPr>
      <t>Casting concrete for walkways  and parking Area:</t>
    </r>
    <r>
      <rPr>
        <sz val="12"/>
        <rFont val="Calibri"/>
        <family val="2"/>
        <scheme val="minor"/>
      </rPr>
      <t xml:space="preserve"> Supply material and cast ordinary concrete 150 mm thickness (210 Kg/cm2) with, the parking area, access path and ramp, the work includes:
A.	Preparation of the site including removing of existing concrete, grading and levelling the floor.
B.	Laying a BRC 15x15 cm, 6 mm mesh.
C.	laying a layer of sub base 150 mm thick, after compaction. 
D.	watering (moisturizing) and compaction of sub-base course layer not less than 95% of MDD and all works should be according to R 6 S.O.R.B and site engineer instructions. 
E.	using the mechanical machine (helicopter) for smoothing the surface concrete.
F.	Making expansion joints by using the cutter machine every 4m.
G.	 Having proper slops and ramps to make accessibility for the persons with specific needs (Slope = 6-8%)
All the works to be done according to the specifications and instruction of supervising Engineers.</t>
    </r>
  </si>
  <si>
    <r>
      <rPr>
        <b/>
        <sz val="12"/>
        <color rgb="FF000000"/>
        <rFont val="Calibri"/>
        <family val="2"/>
        <scheme val="minor"/>
      </rPr>
      <t xml:space="preserve">Ordinary Concrete for foundation of boundary  fence of school : </t>
    </r>
    <r>
      <rPr>
        <sz val="12"/>
        <color rgb="FF000000"/>
        <rFont val="Calibri"/>
        <family val="2"/>
        <scheme val="minor"/>
      </rPr>
      <t>Supply material and cast ordinary concrete 20 cm thickness 50 cm Width, (210 Kg/cm2) for foundation of fence, the final surface should be smooth including layer of crushed stone 10 cm, shuttering works were needed,the price includes excavation of trenches (60 cm) wide and (50 cm )min. depth, . According to specification ,drawings and instruction of supervisor Engineers.</t>
    </r>
  </si>
  <si>
    <r>
      <rPr>
        <b/>
        <sz val="12"/>
        <color rgb="FF000000"/>
        <rFont val="Calibri"/>
        <family val="2"/>
        <scheme val="minor"/>
      </rPr>
      <t>Concrete blocks work for boundary fence of school (under DPC)  :</t>
    </r>
    <r>
      <rPr>
        <sz val="12"/>
        <color rgb="FF000000"/>
        <rFont val="Calibri"/>
        <family val="2"/>
        <scheme val="minor"/>
      </rPr>
      <t xml:space="preserve"> Provide materials and all requirements for building by solid block (15x20x40) cm, (40 cm) thick, required height, (40-100) cm thickness, using cement sand mortar 1:3, filling spaces between walls for buildings, . The works includes Styrofoam for joints 2.5 cm thickness, PVC pipes 4 " for drainage ,All the works should be conducted according to  instructions of supervising Engineer.</t>
    </r>
  </si>
  <si>
    <t>PART B -Renovation of millat school</t>
  </si>
  <si>
    <t>Part A-Construction of new classrooms (4*6*3)m inner dimensions</t>
  </si>
  <si>
    <r>
      <t xml:space="preserve">Shading Area: </t>
    </r>
    <r>
      <rPr>
        <sz val="12"/>
        <color rgb="FF000000"/>
        <rFont val="Calibri"/>
        <family val="2"/>
        <scheme val="minor"/>
      </rPr>
      <t>Supply materials and labors for constructing shade for the new classrooms corridor , the work  include  excavation of foundation  for iron columns 50x50x60cm, casting  foundation by ordinary concrete 50x50x60 cm, the columns from iron pipe 4", 3 mm thickness, 3.5m height with steel base 20x20cm from plate, 4mm thickness, main beams from rectangular pipe 5x10cm, (1.8-2)mm thickness, square pipe 4x8cm, (1.8-2)mm thickness (75-90)cm c/c (Taraheya), all steel structure fixing by welding, covering steel structure by white corrugated sheet 0.6mm thickness, fixing the sheet with steel structure by using screws. side slopes, painting the frame by anti rust and oil paint two layers, according to the drawings and instruction of supervisor engineer.</t>
    </r>
  </si>
  <si>
    <r>
      <t>Iron Door within the gate (1*2)m :</t>
    </r>
    <r>
      <rPr>
        <sz val="12"/>
        <rFont val="Calibri"/>
        <family val="2"/>
        <scheme val="minor"/>
      </rPr>
      <t>Provide materials, manpower and equipment for installing a new enterance door inside the main gate slide door, the work includes installing square pipe(</t>
    </r>
    <r>
      <rPr>
        <b/>
        <sz val="12"/>
        <rFont val="Calibri"/>
        <family val="2"/>
        <scheme val="minor"/>
      </rPr>
      <t xml:space="preserve">60*60*1.8 mm), </t>
    </r>
    <r>
      <rPr>
        <sz val="12"/>
        <rFont val="Calibri"/>
        <family val="2"/>
        <scheme val="minor"/>
      </rPr>
      <t>steel bars (40*40mm) @10 cm, the work includes doorlocks hinges and painting by antirust and two layers of oil painting as per drawings and the instructions of supervising Engineer.</t>
    </r>
  </si>
  <si>
    <t>B-4</t>
  </si>
  <si>
    <t>B-4.1</t>
  </si>
  <si>
    <t>B-4.2</t>
  </si>
  <si>
    <t>B-4.3</t>
  </si>
  <si>
    <t>B-4.4</t>
  </si>
  <si>
    <t>B-4.5</t>
  </si>
  <si>
    <t>B-4.6</t>
  </si>
  <si>
    <t>B5.1</t>
  </si>
  <si>
    <t>B5.2</t>
  </si>
  <si>
    <t>B5.3</t>
  </si>
  <si>
    <r>
      <t xml:space="preserve">Plastering by cement : </t>
    </r>
    <r>
      <rPr>
        <sz val="12"/>
        <rFont val="Calibri"/>
        <family val="2"/>
        <scheme val="minor"/>
      </rPr>
      <t>Provide materials and all requirements for plastering using cement: sand mortar 1:3 for fence foundation , by three layer (filling joint and spray layer, plastering layer with layer (kavmal) then final layer which should be smooth) the thickness not less than 2 cm, straight angle using Aluminum rule 3 m ,covering intersection of columns and beams with walls by mech wire . All the works should be conducted according to instructions of supervising Engineer.</t>
    </r>
  </si>
  <si>
    <t>B6.6</t>
  </si>
  <si>
    <t>B6.7</t>
  </si>
  <si>
    <t>B6.8</t>
  </si>
  <si>
    <t>B6.9</t>
  </si>
  <si>
    <r>
      <rPr>
        <b/>
        <sz val="12"/>
        <color rgb="FF000000"/>
        <rFont val="Calibri"/>
        <family val="2"/>
        <scheme val="minor"/>
      </rPr>
      <t>Planting  Trees:</t>
    </r>
    <r>
      <rPr>
        <sz val="12"/>
        <color rgb="FF000000"/>
        <rFont val="Calibri"/>
        <family val="2"/>
        <scheme val="minor"/>
      </rPr>
      <t xml:space="preserve"> Provision of trees, manpower and equipment to planting small trees (Young) not more than 1.5 m height different type Pine (Saraw), Neem Tree/Sabahbah inside pit Dia. and depth 50 cm , including  water pipe connection (Drip irrigation System) different  pipe size, leveling &amp;back filling for the places required with suitable soil and composite   ,According to the specification and instruction of supervisor Engineer. </t>
    </r>
  </si>
  <si>
    <t>B8</t>
  </si>
  <si>
    <t>B8.1</t>
  </si>
  <si>
    <t>B8.2</t>
  </si>
  <si>
    <t>B8.3</t>
  </si>
  <si>
    <t>B8.4</t>
  </si>
  <si>
    <t>B8.5</t>
  </si>
  <si>
    <t>B8.6</t>
  </si>
  <si>
    <t>B8.7</t>
  </si>
  <si>
    <r>
      <rPr>
        <vertAlign val="subscript"/>
        <sz val="12"/>
        <rFont val="Calibri"/>
        <family val="2"/>
        <scheme val="minor"/>
      </rPr>
      <t>m</t>
    </r>
    <r>
      <rPr>
        <sz val="12"/>
        <rFont val="Calibri"/>
        <family val="2"/>
        <scheme val="minor"/>
      </rPr>
      <t>2</t>
    </r>
  </si>
  <si>
    <r>
      <rPr>
        <vertAlign val="subscript"/>
        <sz val="12"/>
        <rFont val="Calibri"/>
        <family val="2"/>
        <scheme val="minor"/>
      </rPr>
      <t>m</t>
    </r>
    <r>
      <rPr>
        <sz val="12"/>
        <rFont val="Calibri"/>
        <family val="2"/>
        <scheme val="minor"/>
      </rPr>
      <t>3</t>
    </r>
  </si>
  <si>
    <r>
      <rPr>
        <b/>
        <sz val="12"/>
        <rFont val="Calibri"/>
        <family val="2"/>
        <scheme val="minor"/>
      </rPr>
      <t xml:space="preserve">Concrete Work: </t>
    </r>
    <r>
      <rPr>
        <sz val="12"/>
        <rFont val="Calibri"/>
        <family val="2"/>
        <scheme val="minor"/>
      </rPr>
      <t>All concrete works  includes provision of materials of materials (sand, gravel, cement, steel of grad 60, plastic cover ,plastic sheet (nylon), water,  curing, shuttering (faire face for the roof (slab) and side of footings with steel columns and supports)… etc.),vibrators, painting adhesive materials between columns, beams and slabs with finishing  , manpower and equipment. All work should be done according to
I.G.T.S  section 600 and instructions of supervisor Engineer.</t>
    </r>
  </si>
  <si>
    <r>
      <rPr>
        <b/>
        <sz val="12"/>
        <rFont val="Calibri"/>
        <family val="2"/>
        <scheme val="minor"/>
      </rPr>
      <t xml:space="preserve">Reinforced Concrete for Foundation :  </t>
    </r>
    <r>
      <rPr>
        <sz val="12"/>
        <rFont val="Calibri"/>
        <family val="2"/>
        <scheme val="minor"/>
      </rPr>
      <t>Supply material and cast Reinforced  concrete 50 cm thickness, different width , (210 Kg/cm2), for foundation of walls and columns bases  including reinforcement of steel bars, shuttering works , grading and leveling of the foundation on layer of lean concrete  10 cm and layer of plastic sheet   . According to specification and instruction of supervisor Engineers.</t>
    </r>
  </si>
  <si>
    <r>
      <rPr>
        <b/>
        <sz val="12"/>
        <rFont val="Calibri"/>
        <family val="2"/>
        <scheme val="minor"/>
      </rPr>
      <t xml:space="preserve">Reinforced Concrete for Beam :  </t>
    </r>
    <r>
      <rPr>
        <sz val="12"/>
        <rFont val="Calibri"/>
        <family val="2"/>
        <scheme val="minor"/>
      </rPr>
      <t>Supply material and cast Reinforced  concrete for the Tie beam under DPC, beams, Lintels and the lover around windows and doors (210 Kg/cm2),   including  reinforcement, shuttering works , grading and leveling of the  caste concrete. According to specification ,drawings and instruction of supervisor Engineers.</t>
    </r>
  </si>
  <si>
    <r>
      <rPr>
        <b/>
        <sz val="12"/>
        <rFont val="Calibri"/>
        <family val="2"/>
        <scheme val="minor"/>
      </rPr>
      <t xml:space="preserve">Reinforced Concrete for Columns :  </t>
    </r>
    <r>
      <rPr>
        <sz val="12"/>
        <rFont val="Calibri"/>
        <family val="2"/>
        <scheme val="minor"/>
      </rPr>
      <t>Supply material and cast Reinforced  concrete for the columns under and above DPC (250 Kg/cm2),   including  reinforcement steel bars to be bent 40 cm to slab reinforcement, shuttering works , grading and leveling of the  caste concrete. According to specification ,drawings and
instruction of supervisor Engineers.</t>
    </r>
  </si>
  <si>
    <r>
      <rPr>
        <b/>
        <sz val="12"/>
        <rFont val="Calibri"/>
        <family val="2"/>
        <scheme val="minor"/>
      </rPr>
      <t xml:space="preserve">Reinforced Concrete for slab :  </t>
    </r>
    <r>
      <rPr>
        <sz val="12"/>
        <rFont val="Calibri"/>
        <family val="2"/>
        <scheme val="minor"/>
      </rPr>
      <t>Supply material and cast Reinforced  concrete for the slabs, stairs, parapet, and decorations parts  (210 Kg/cm2),   including  reinforcement steel bars, shuttering works , grading and leveling of the  caste concrete, further more laying a layer of high density Styrofoam (35kg/m3) under the roof for Isolation for the final floor roofs. According to specification ,drawings and instruction of supervisor Engineers.</t>
    </r>
  </si>
  <si>
    <r>
      <rPr>
        <b/>
        <sz val="12"/>
        <rFont val="Calibri"/>
        <family val="2"/>
        <scheme val="minor"/>
      </rPr>
      <t xml:space="preserve">Ordinary Concrete for walkway: </t>
    </r>
    <r>
      <rPr>
        <sz val="12"/>
        <rFont val="Calibri"/>
        <family val="2"/>
        <scheme val="minor"/>
      </rPr>
      <t>Supply material and cast ordinary concrete 10 cm thickness reinforce with BRC 150x150x5mm , (210 Kg/cm2) for walk ways ,path ,floor under tiles and ramps the final surface should be smooth including layer of compacted crushed stone 10 cm, shuttering works were needed, and expansion joint each 4 m length  . According to specification ,drawings and instruction of supervisor Engineers.</t>
    </r>
  </si>
  <si>
    <r>
      <rPr>
        <b/>
        <sz val="12"/>
        <rFont val="Calibri"/>
        <family val="2"/>
        <scheme val="minor"/>
      </rPr>
      <t xml:space="preserve">Building works: </t>
    </r>
    <r>
      <rPr>
        <sz val="12"/>
        <rFont val="Calibri"/>
        <family val="2"/>
        <scheme val="minor"/>
      </rPr>
      <t>All  works  includes provision of materials of materials (sand, blocks, cement,  curing, pointing works  , manpower , equipment and other requirement of works. All work should be done according to I.G.T.S  section 500 and instructions of supervisor Engineer.</t>
    </r>
  </si>
  <si>
    <r>
      <rPr>
        <b/>
        <sz val="12"/>
        <rFont val="Calibri"/>
        <family val="2"/>
        <scheme val="minor"/>
      </rPr>
      <t>Concrete blocks work under DPC</t>
    </r>
    <r>
      <rPr>
        <sz val="12"/>
        <rFont val="Calibri"/>
        <family val="2"/>
        <scheme val="minor"/>
      </rPr>
      <t>: Provide materials and all requirements for building by solid block (15x20x40) cm, required height, (40-100) cm thickness, using cement sand mortar 1:3, filling spaces between walls for buildings, The works includes Styrofoam 2.5 cm thickness, PVC pipes 4 " and filling behind by over size  for retaining walls  every 5 m. All the works should be conducted
according to  instructions of supervising Engineer.</t>
    </r>
  </si>
  <si>
    <r>
      <rPr>
        <b/>
        <sz val="12"/>
        <rFont val="Calibri"/>
        <family val="2"/>
        <scheme val="minor"/>
      </rPr>
      <t xml:space="preserve">Concrete blocks work above DPC </t>
    </r>
    <r>
      <rPr>
        <sz val="12"/>
        <rFont val="Calibri"/>
        <family val="2"/>
        <scheme val="minor"/>
      </rPr>
      <t>: Provide materials and all requirements for building walls by Hollow concrete block (20x20x40) cm,  height to the roof, 40 cm thickness, using cement sand mortar 1:3, filling spaces between joint (horizontal and vertically) and foam for the reinforced concrete part with walls  for Exterior  walls and 20 cm thick for interior walls . All the works should be conducted according to IGTS and
instructions of supervising Engineer.</t>
    </r>
  </si>
  <si>
    <r>
      <rPr>
        <b/>
        <sz val="12"/>
        <rFont val="Calibri"/>
        <family val="2"/>
        <scheme val="minor"/>
      </rPr>
      <t xml:space="preserve">Windows protection: </t>
    </r>
    <r>
      <rPr>
        <sz val="12"/>
        <rFont val="Calibri"/>
        <family val="2"/>
        <scheme val="minor"/>
      </rPr>
      <t>Supply materials and manpower to install iron protection for windows using square bars (solid) 1x1 cm, the spacing between vertical bars are 20 cm, the work includes painting with anti-rust paint and oil paint. .All the works should be conducted according to  instructions of supervising Engineer.</t>
    </r>
  </si>
  <si>
    <r>
      <rPr>
        <b/>
        <sz val="12"/>
        <rFont val="Calibri"/>
        <family val="2"/>
        <scheme val="minor"/>
      </rPr>
      <t xml:space="preserve">Supply and install Stairs: </t>
    </r>
    <r>
      <rPr>
        <sz val="12"/>
        <rFont val="Calibri"/>
        <family val="2"/>
        <scheme val="minor"/>
      </rPr>
      <t>Supply materials, labors and equipment to install steel stair (50 cm width), from steel pipe 8x8 cm,1.8 mm with 30 cm  vertical partition interval from pipe 5x5x1.8 mm materials No. 2 and Two poles from Galvanized pipe 7.5 cm one of them will fix on the roof of building (4 m)  and the other will be movable 6 m for the flag . The price includes protecting all iron surface by anti-rust paint, finished with two coat of oil base paint. All the works should be conducted according to  instructions of supervising
Engineer.</t>
    </r>
  </si>
  <si>
    <r>
      <rPr>
        <b/>
        <sz val="12"/>
        <rFont val="Calibri"/>
        <family val="2"/>
        <scheme val="minor"/>
      </rPr>
      <t>Tilling floor  works</t>
    </r>
    <r>
      <rPr>
        <sz val="12"/>
        <rFont val="Calibri"/>
        <family val="2"/>
        <scheme val="minor"/>
      </rPr>
      <t>: Provide materials, labors, equipment, machines and all requirements according to IGTS
600 ,900 and instructions of supervising Engineer.</t>
    </r>
  </si>
  <si>
    <r>
      <rPr>
        <b/>
        <sz val="12"/>
        <rFont val="Calibri"/>
        <family val="2"/>
        <scheme val="minor"/>
      </rPr>
      <t>Ceramic skirtings</t>
    </r>
    <r>
      <rPr>
        <sz val="12"/>
        <rFont val="Calibri"/>
        <family val="2"/>
        <scheme val="minor"/>
      </rPr>
      <t>: Supply materials, tools, manpower for installing the ceramic tile for skirting 12 cm height, with cement sand mortar (1:3) , with all requirements, all the work should be done according to the drawing and instructions of supervisor Engineer.</t>
    </r>
  </si>
  <si>
    <r>
      <rPr>
        <b/>
        <sz val="12"/>
        <rFont val="Calibri"/>
        <family val="2"/>
        <scheme val="minor"/>
      </rPr>
      <t>Finishing works</t>
    </r>
    <r>
      <rPr>
        <sz val="12"/>
        <rFont val="Calibri"/>
        <family val="2"/>
        <scheme val="minor"/>
      </rPr>
      <t>: Provide materials, labors, equipment, machines, curing and all requirements  according to
IGTS 100,1400,600 ,900  and instructions of supervising Engineer.</t>
    </r>
  </si>
  <si>
    <r>
      <rPr>
        <b/>
        <sz val="12"/>
        <rFont val="Calibri"/>
        <family val="2"/>
        <scheme val="minor"/>
      </rPr>
      <t>Plastering by Gypsum</t>
    </r>
    <r>
      <rPr>
        <sz val="12"/>
        <rFont val="Calibri"/>
        <family val="2"/>
        <scheme val="minor"/>
      </rPr>
      <t>: Provide materials and all requirements for plastering by Gypsum for interior walls, roofs existed, new part and the cracked places. The price include  plastering  one layer of  cement using cement: sand mortar 1:3 for  ,  (kavmal) then final layer which should be smooth) the thickness not more than 3 cm, straight angle using Aluminum rule 3 m ,covering intersection of columns and beams with walls by  plastic mech wire . All the works should be conducted according to instructions of supervising Engineer.</t>
    </r>
  </si>
  <si>
    <r>
      <rPr>
        <b/>
        <sz val="12"/>
        <rFont val="Calibri"/>
        <family val="2"/>
        <scheme val="minor"/>
      </rPr>
      <t>Marble for doors</t>
    </r>
    <r>
      <rPr>
        <sz val="12"/>
        <rFont val="Calibri"/>
        <family val="2"/>
        <scheme val="minor"/>
      </rPr>
      <t xml:space="preserve">: Supply materials, tools, manpower for covering the face of doors by </t>
    </r>
    <r>
      <rPr>
        <b/>
        <sz val="12"/>
        <rFont val="Calibri"/>
        <family val="2"/>
        <scheme val="minor"/>
      </rPr>
      <t xml:space="preserve">single marble copen </t>
    </r>
    <r>
      <rPr>
        <sz val="12"/>
        <rFont val="Calibri"/>
        <family val="2"/>
        <scheme val="minor"/>
      </rPr>
      <t>according to width of walls 25 cm,2 cm thickness, using cement mortar 1:3 (cement: sand)  and adhesive materials with all requirements, filling the joints  with suitable Cementous materials, smoothing and circling the face of copen, all the work should be done according to the drawing and instructions of supervisor Engineer.</t>
    </r>
  </si>
  <si>
    <r>
      <rPr>
        <b/>
        <sz val="12"/>
        <rFont val="Calibri"/>
        <family val="2"/>
        <scheme val="minor"/>
      </rPr>
      <t xml:space="preserve">Galvanized Steel pipe 3": </t>
    </r>
    <r>
      <rPr>
        <sz val="12"/>
        <rFont val="Calibri"/>
        <family val="2"/>
        <scheme val="minor"/>
      </rPr>
      <t>Provision of materials, manpower and equipment to install galvanized steel pipe diameter 3" ,heavy weight not less than  ( 9 Kg/m.l)  for roof drainage including the required fittings, elbow, connecting joints ,According to the specification and instruction of supervisor Engineer.</t>
    </r>
  </si>
  <si>
    <r>
      <t xml:space="preserve"> Windows Curtain: </t>
    </r>
    <r>
      <rPr>
        <sz val="12"/>
        <rFont val="Calibri"/>
        <family val="2"/>
        <scheme val="minor"/>
      </rPr>
      <t>Provision of materials, labors, machines and equipment for installing curtain (zebra type) with moving equipment, the price including  installation with special screws and  all requirement according to specifications and instructions of supervising Engineer.</t>
    </r>
  </si>
  <si>
    <t>B-4.7</t>
  </si>
  <si>
    <r>
      <t xml:space="preserve">Repairing of existed MDF (18mm) doors of latrines: </t>
    </r>
    <r>
      <rPr>
        <sz val="12"/>
        <rFont val="Calibri"/>
        <family val="2"/>
        <scheme val="minor"/>
      </rPr>
      <t>Supply all needed materials to Repair the exist MDF  doors , the price includes all necessary works like handles, hinges, locks, , filling with all required materials. The work also includes balancing doors and adding more hinges if needed, of doors according to the instruction of the supervising Engineer.</t>
    </r>
  </si>
  <si>
    <r>
      <t xml:space="preserve">Repairing of existed Aluminium doors: </t>
    </r>
    <r>
      <rPr>
        <sz val="12"/>
        <rFont val="Calibri"/>
        <family val="2"/>
        <scheme val="minor"/>
      </rPr>
      <t>supply all needed materials to Repair the existed aluminium</t>
    </r>
    <r>
      <rPr>
        <sz val="12"/>
        <color rgb="FF7030A0"/>
        <rFont val="Calibri"/>
        <family val="2"/>
        <scheme val="minor"/>
      </rPr>
      <t xml:space="preserve"> </t>
    </r>
    <r>
      <rPr>
        <sz val="12"/>
        <color theme="1"/>
        <rFont val="Calibri"/>
        <family val="2"/>
        <scheme val="minor"/>
      </rPr>
      <t>door</t>
    </r>
    <r>
      <rPr>
        <sz val="12"/>
        <rFont val="Calibri"/>
        <family val="2"/>
        <scheme val="minor"/>
      </rPr>
      <t>, the price includes all necessary works like handles, hinges, locks, change plate, filling with all required materials. The work also includes balancing doors and adding more hinges if needed, of doors according to the instruction of the supervising Engineer.</t>
    </r>
  </si>
  <si>
    <r>
      <rPr>
        <b/>
        <sz val="12"/>
        <rFont val="Calibri"/>
        <family val="2"/>
        <scheme val="minor"/>
      </rPr>
      <t xml:space="preserve">Demarcation, Clearing and Grubbing up Plots: </t>
    </r>
    <r>
      <rPr>
        <sz val="12"/>
        <rFont val="Calibri"/>
        <family val="2"/>
        <scheme val="minor"/>
      </rPr>
      <t xml:space="preserve">Providing survey equipment and instrument (Total station is recommended) to demarcate main building only the extension part  as shown in the drawings and to be used throughout the construction duration. The contractor shall demolish, break up and remove all temporary  buildings, structures and superficial obstructions on the Site to place indicated by Municipality, , repairing the damages caused by works for the existed infrastructures (Electricity poles, wires, sewerage pipe, water pipes, etc...)  </t>
    </r>
    <r>
      <rPr>
        <b/>
        <i/>
        <sz val="12"/>
        <rFont val="Calibri"/>
        <family val="2"/>
        <scheme val="minor"/>
      </rPr>
      <t>(according to the requirement of Section R2 of S.O.R.B. and  I.G.T.S section 200  )</t>
    </r>
    <r>
      <rPr>
        <i/>
        <sz val="12"/>
        <rFont val="Calibri"/>
        <family val="2"/>
        <scheme val="minor"/>
      </rPr>
      <t xml:space="preserve">. </t>
    </r>
    <r>
      <rPr>
        <sz val="12"/>
        <rFont val="Calibri"/>
        <family val="2"/>
        <scheme val="minor"/>
      </rPr>
      <t>The works include removing of topsoil with a depth not less than 30 cm for to the 1.2 m depth for  all types of soil (clay, rocky, Asphalt, concrete) . The price includes cleaning the site from the debris as per instruction of engineers representative to a location identified by the  local municipality, opening the access road to location of construction. Furthermore, for the area contains high moisture percentage, the work includes replacing of the soil by a boulder (oversize aggregates) including construction of the required filter with dimension 50 X50 cm  cross section with all the works should be conducted according to instructions of supervisor Engineer.</t>
    </r>
  </si>
  <si>
    <r>
      <rPr>
        <b/>
        <sz val="12"/>
        <rFont val="Calibri"/>
        <family val="2"/>
        <scheme val="minor"/>
      </rPr>
      <t xml:space="preserve">Excavation works: </t>
    </r>
    <r>
      <rPr>
        <sz val="12"/>
        <rFont val="Calibri"/>
        <family val="2"/>
        <scheme val="minor"/>
      </rPr>
      <t>Provision of materials, manpower and equipment to excavate the foundation of the all building ( as Box) , according to the measurements described in the drawings for  sections and according to SORB R5, the work includes:
1. Excavation in (all types of soil, concrete and rocky soil), as box shape.
2.  Compacting subgrade.
3.  Back filling by boulders (over size) for the places required to be filled: for the areas with high water content, or poor quality if soil, minimum with 50 cm depth.
4. A compacted layer of sub-base type A with15 cm thickness under the concrete layer.
5. Backfilling the sides with compacted sub-base type B.
6. Repairing all accrued damage to existed infrastructures due to implementation.
7. Demarcation, surveying, removing of the debris to the outside of the camp, to  an area allocated by municipality, cleaning the existing box culverts in six locations under main road.
All the works should be done according to drawings, technical specifications and instruction of supervisor
Engineer.</t>
    </r>
  </si>
  <si>
    <r>
      <rPr>
        <b/>
        <sz val="12"/>
        <rFont val="Calibri"/>
        <family val="2"/>
        <scheme val="minor"/>
      </rPr>
      <t>Tilling works</t>
    </r>
    <r>
      <rPr>
        <sz val="12"/>
        <rFont val="Calibri"/>
        <family val="2"/>
        <scheme val="minor"/>
      </rPr>
      <t>: supply materials, labors and equipment for tilling the floor of the rooms  with mosaic Tiles (40x40) cm, 3cm thickness and cement sand mortar 1:3, with filing the tile joints with necessary white Cementous materials, the price include, cleaning the tile and smoothing it by mechanical machines (Chely) in site , covering the trip of stairs with   marble 3cm and for rise of stairs 2 cm ,the measurement will be just  m2 .According to the drawing and instructions of supervisor Engineer.</t>
    </r>
  </si>
  <si>
    <r>
      <rPr>
        <b/>
        <sz val="12"/>
        <rFont val="Calibri"/>
        <family val="2"/>
        <scheme val="minor"/>
      </rPr>
      <t>Plastering by cement</t>
    </r>
    <r>
      <rPr>
        <sz val="12"/>
        <rFont val="Calibri"/>
        <family val="2"/>
        <scheme val="minor"/>
      </rPr>
      <t>: Provide materials and all requirements for plastering using cement: sand mortar 1:3 for walls, outside slab, fence, by three layer (filling joint and spray layer, plastering layer with layer (kavmal) then final layer which should be smooth) the thickness not less than 2 cm, straight angle using Aluminum rule 3 m ,covering intersection of columns and beams with walls by mech wire . All the works should be conducted according to instructions of supervising Engineer.</t>
    </r>
  </si>
  <si>
    <t>Price IQD</t>
  </si>
  <si>
    <t>Amount IQD</t>
  </si>
  <si>
    <r>
      <rPr>
        <b/>
        <sz val="12"/>
        <rFont val="Calibri"/>
        <family val="2"/>
        <scheme val="minor"/>
      </rPr>
      <t xml:space="preserve">Aluminum Windows: </t>
    </r>
    <r>
      <rPr>
        <sz val="12"/>
        <rFont val="Calibri"/>
        <family val="2"/>
        <scheme val="minor"/>
      </rPr>
      <t>Provide and install  reinforced Aluminum windows, the standard cross-section G-60, double glass 6 mm and the filters between 4 mm . The price includes supplying and fixing of all required, washers, locks, hinges, handles, anti-fly mesh and opening holes for discharging water ,furthermore,  .All the works should be conducted according to  instructions of supervising Engineer.</t>
    </r>
  </si>
  <si>
    <r>
      <rPr>
        <b/>
        <sz val="12"/>
        <rFont val="Calibri"/>
        <family val="2"/>
        <scheme val="minor"/>
      </rPr>
      <t xml:space="preserve">Repairing Existed  Alu. Windows (2.4*2.0M) : </t>
    </r>
    <r>
      <rPr>
        <sz val="12"/>
        <rFont val="Calibri"/>
        <family val="2"/>
        <scheme val="minor"/>
      </rPr>
      <t>Provide materials, manpower and equipment to repair the existing windows including , double glass 6 mm. The price includes supplying and fixing of all required, washers, fly mesh, locks, hinges, handles, glazing beads, etc, All the works should be conducted according to the instructions of supervising Engineer.</t>
    </r>
  </si>
  <si>
    <t>Electrical work : Electrical points including provision and installation of all materials and labor, wires 2x2.5 mm2 for powering and 2x1.5 mm2 for lighting, galvanized boxes, switch 15 amp. All the works shall be according to British Standards, Drawings and Section 1600  of I.G.T.S.</t>
  </si>
  <si>
    <r>
      <rPr>
        <b/>
        <sz val="12"/>
        <rFont val="Calibri"/>
        <family val="2"/>
        <scheme val="minor"/>
      </rPr>
      <t xml:space="preserve">Iron Doors: </t>
    </r>
    <r>
      <rPr>
        <sz val="12"/>
        <rFont val="Calibri"/>
        <family val="2"/>
        <scheme val="minor"/>
      </rPr>
      <t>Provide and install iron hinged door with  different dimension made of square pipe 1.5" X 1.5" with thickness between (1.8 to 2)mm. Covered with 1.25mm (thickness) iron plate from both side. The frame made of  2”x2” 3mm thickness iron angle or double charchobe ((25x5) cmx3 mm). The price includes protecting all iron surface by anti-rust paint, finished with two coat of oil base paint. Moreover, supplying and installing all required parts like handles, locks, three 8cm hinges, slide locks (Sakata),..etc. All the works should be conducted according to  instructions of supervising Engineer.</t>
    </r>
  </si>
  <si>
    <r>
      <rPr>
        <b/>
        <sz val="12"/>
        <color theme="1"/>
        <rFont val="Calibri"/>
        <family val="2"/>
        <scheme val="minor"/>
      </rPr>
      <t>Outside Painting</t>
    </r>
    <r>
      <rPr>
        <sz val="12"/>
        <color theme="1"/>
        <rFont val="Calibri"/>
        <family val="2"/>
        <scheme val="minor"/>
      </rPr>
      <t>: Provide materials and all requirements for painting  the school using emulsion for outside of Building, rooms corridors for existed and new part  and anti humidity (moisture blocker) for out side walls in three layers (one layer of prime coat and two layers of color paint) or more until final appearance is accepted by the supervising engineer. All the works should be conducted according to IGTS and instructions of supervising Engineer.</t>
    </r>
  </si>
  <si>
    <r>
      <rPr>
        <b/>
        <sz val="12"/>
        <color theme="1"/>
        <rFont val="Calibri"/>
        <family val="2"/>
        <scheme val="minor"/>
      </rPr>
      <t>Inside Painting</t>
    </r>
    <r>
      <rPr>
        <sz val="12"/>
        <color theme="1"/>
        <rFont val="Calibri"/>
        <family val="2"/>
        <scheme val="minor"/>
      </rPr>
      <t>: Provide materials and all requirements for painting using emulsion for inside the Building, rooms corridors for existed and new part in three layers (one layer of prime coat and two layers of color paint) or more until final appearance is accepted by the supervising engineer. All the works should be conducted according to IGTS and instructions of supervising Engineer.</t>
    </r>
  </si>
  <si>
    <r>
      <rPr>
        <b/>
        <sz val="12"/>
        <rFont val="Calibri"/>
        <family val="2"/>
        <scheme val="minor"/>
      </rPr>
      <t>Oil Painting</t>
    </r>
    <r>
      <rPr>
        <sz val="12"/>
        <rFont val="Calibri"/>
        <family val="2"/>
        <scheme val="minor"/>
      </rPr>
      <t>: Provide materials and all requirements for painting using oil paint for skirting  inside of rooms corridors for existed  and new part  and in three layers (one layer of prime coat and two layers of color paint) or more until final appearance is accepted by the supervising engineer. All the works should be conducted according to IGTS
and instructions of supervising Engineer.</t>
    </r>
  </si>
  <si>
    <r>
      <rPr>
        <b/>
        <sz val="12"/>
        <rFont val="Calibri"/>
        <family val="2"/>
        <scheme val="minor"/>
      </rPr>
      <t>Covering Exterior of windows</t>
    </r>
    <r>
      <rPr>
        <sz val="12"/>
        <rFont val="Calibri"/>
        <family val="2"/>
        <scheme val="minor"/>
      </rPr>
      <t xml:space="preserve">: Supply materials, tools, manpower for covering the face of windows by single </t>
    </r>
    <r>
      <rPr>
        <b/>
        <sz val="12"/>
        <rFont val="Calibri"/>
        <family val="2"/>
        <scheme val="minor"/>
      </rPr>
      <t xml:space="preserve">stone copen  </t>
    </r>
    <r>
      <rPr>
        <sz val="12"/>
        <rFont val="Calibri"/>
        <family val="2"/>
        <scheme val="minor"/>
      </rPr>
      <t>5 cm using cement mortar 1:3 (cement: sand)  and adhesive materials with all requirements, filling the joints   with suitable Cementous materials,  all the work should be done according to the drawing and instructions of supervisor Engineer.</t>
    </r>
  </si>
  <si>
    <r>
      <rPr>
        <b/>
        <sz val="12"/>
        <rFont val="Calibri"/>
        <family val="2"/>
        <scheme val="minor"/>
      </rPr>
      <t>Covering interior of windows</t>
    </r>
    <r>
      <rPr>
        <sz val="12"/>
        <rFont val="Calibri"/>
        <family val="2"/>
        <scheme val="minor"/>
      </rPr>
      <t xml:space="preserve">: Supply materials, tools, manpower for covering the face of windows by single </t>
    </r>
    <r>
      <rPr>
        <b/>
        <sz val="12"/>
        <rFont val="Calibri"/>
        <family val="2"/>
        <scheme val="minor"/>
      </rPr>
      <t>marble 2</t>
    </r>
    <r>
      <rPr>
        <sz val="12"/>
        <rFont val="Calibri"/>
        <family val="2"/>
        <scheme val="minor"/>
      </rPr>
      <t xml:space="preserve"> cm according to width of walls 25 using cement mortar 1:3 (cement: sand)  and adhesive materials with all requirements, filling the joints   with suitable Cementous, smoothing and circling the face of copen materials, all the work should be done according to the drawing and instructions of supervisor Engineer.</t>
    </r>
  </si>
  <si>
    <r>
      <rPr>
        <b/>
        <sz val="12"/>
        <rFont val="Calibri"/>
        <family val="2"/>
        <scheme val="minor"/>
      </rPr>
      <t>False Ceiling</t>
    </r>
    <r>
      <rPr>
        <sz val="12"/>
        <rFont val="Calibri"/>
        <family val="2"/>
        <scheme val="minor"/>
      </rPr>
      <t xml:space="preserve">: Supply materials, tools, manpower for covering the roof of  by Gypsum Board </t>
    </r>
    <r>
      <rPr>
        <b/>
        <sz val="12"/>
        <rFont val="Calibri"/>
        <family val="2"/>
        <scheme val="minor"/>
      </rPr>
      <t>(60x60) cmx1.0 cm thickness</t>
    </r>
    <r>
      <rPr>
        <sz val="12"/>
        <rFont val="Calibri"/>
        <family val="2"/>
        <scheme val="minor"/>
      </rPr>
      <t xml:space="preserve"> for existed  and new part  ,the price include fixing of rail with rod volt , screws, washers with all requirements, installation of plastic copen (10x2) cm  under the false ceiling on the circumference of all rooms for the existed  and new part , only  all the work should be done according to the drawing and instructions of supervisor Engineer.</t>
    </r>
  </si>
  <si>
    <r>
      <rPr>
        <b/>
        <sz val="12"/>
        <rFont val="Calibri"/>
        <family val="2"/>
        <scheme val="minor"/>
      </rPr>
      <t xml:space="preserve">Backfilling Works: </t>
    </r>
    <r>
      <rPr>
        <sz val="12"/>
        <rFont val="Calibri"/>
        <family val="2"/>
        <scheme val="minor"/>
      </rPr>
      <t xml:space="preserve">Provide materials, machines and all other requirements to backfilling the main building using  sub-base type A, in layers each one  20 cm after compaction according to R6  S.O.R.B  with variable width indicated in cross section drawings  for sections. The works include spreading the final layer by Chlorine or equivalent materials ,watering (moisturizing) and compaction of  and all works </t>
    </r>
    <r>
      <rPr>
        <b/>
        <sz val="12"/>
        <rFont val="Calibri"/>
        <family val="2"/>
        <scheme val="minor"/>
      </rPr>
      <t>should be according to supervisor Engineer instructions.</t>
    </r>
  </si>
  <si>
    <t>Supplying, installing, testing and connecting LED lights panels 60x60 cm  min 18w ,operate  range is  (85-240)v both choke and  led ,the price include switches and wires using copper wires(2 x 1.5) mm  type and model should be selected according to supervisor engineer instructions</t>
  </si>
  <si>
    <t>Offer Validity: 180 days</t>
  </si>
  <si>
    <t>Company Name:                                                                                                    Authorized Person:</t>
  </si>
  <si>
    <t xml:space="preserve">Signature:                                                                                                                Stamp: </t>
  </si>
  <si>
    <t>Email address:                                                                                                       Phone Number:</t>
  </si>
  <si>
    <t>Address:                                                                                                                  Date:</t>
  </si>
  <si>
    <t>NOTE: Offer should be price all-inclusive without VAT and any missing cost for a line in the Financial Offer will be considered invalid. Bidders are requested to submit the Financial Offer in PDF format duly signed and stamped along with the soft version of Excel Sheet.</t>
  </si>
  <si>
    <t xml:space="preserve">Sub-total IQD </t>
  </si>
  <si>
    <t xml:space="preserve">   Annex D1 - Financial offer form 
REQUEST FOR PROPOSAL: UNHCR RFP 349
 LOT 1 - Rehabilitation and Expansion Of Millat School, Domiz, Duhok Governorate, Iraq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</si>
</sst>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29" x14ac:knownFonts="1">
    <font>
      <sz val="10"/>
      <color rgb="FF000000"/>
      <name val="Times New Roman"/>
      <charset val="204"/>
    </font>
    <font>
      <sz val="11"/>
      <color theme="1"/>
      <name val="Calibri"/>
      <family val="2"/>
      <scheme val="minor"/>
    </font>
    <font>
      <sz val="10"/>
      <name val="Arial"/>
      <family val="2"/>
    </font>
    <font>
      <sz val="11"/>
      <color rgb="FF000000"/>
      <name val="Calibri"/>
      <family val="2"/>
      <scheme val="minor"/>
    </font>
    <font>
      <b/>
      <sz val="11"/>
      <name val="Calibri"/>
      <family val="2"/>
      <scheme val="minor"/>
    </font>
    <font>
      <sz val="11"/>
      <name val="Calibri"/>
      <family val="2"/>
      <scheme val="minor"/>
    </font>
    <font>
      <sz val="12"/>
      <name val="Calibri"/>
      <family val="2"/>
      <scheme val="minor"/>
    </font>
    <font>
      <sz val="8"/>
      <name val="Times New Roman"/>
      <family val="1"/>
    </font>
    <font>
      <b/>
      <sz val="16"/>
      <name val="Calibri"/>
      <family val="2"/>
      <scheme val="minor"/>
    </font>
    <font>
      <sz val="16"/>
      <color rgb="FF000000"/>
      <name val="Calibri"/>
      <family val="2"/>
      <scheme val="minor"/>
    </font>
    <font>
      <sz val="10"/>
      <color rgb="FF000000"/>
      <name val="Calibri"/>
      <family val="2"/>
      <scheme val="minor"/>
    </font>
    <font>
      <b/>
      <sz val="12"/>
      <name val="Calibri"/>
      <family val="2"/>
      <scheme val="minor"/>
    </font>
    <font>
      <sz val="14"/>
      <color rgb="FF000000"/>
      <name val="Calibri"/>
      <family val="2"/>
      <scheme val="minor"/>
    </font>
    <font>
      <b/>
      <sz val="14"/>
      <color rgb="FF000000"/>
      <name val="Calibri"/>
      <family val="2"/>
      <scheme val="minor"/>
    </font>
    <font>
      <b/>
      <sz val="12"/>
      <color rgb="FF000000"/>
      <name val="Calibri"/>
      <family val="2"/>
      <scheme val="minor"/>
    </font>
    <font>
      <sz val="12"/>
      <color rgb="FF000000"/>
      <name val="Calibri"/>
      <family val="2"/>
      <scheme val="minor"/>
    </font>
    <font>
      <b/>
      <sz val="18"/>
      <name val="Calibri"/>
      <family val="2"/>
      <scheme val="minor"/>
    </font>
    <font>
      <sz val="10"/>
      <color rgb="FF000000"/>
      <name val="Times New Roman"/>
      <family val="1"/>
    </font>
    <font>
      <vertAlign val="subscript"/>
      <sz val="12"/>
      <name val="Calibri"/>
      <family val="2"/>
      <scheme val="minor"/>
    </font>
    <font>
      <sz val="12"/>
      <color rgb="FF7030A0"/>
      <name val="Calibri"/>
      <family val="2"/>
      <scheme val="minor"/>
    </font>
    <font>
      <sz val="12"/>
      <color theme="1"/>
      <name val="Calibri"/>
      <family val="2"/>
      <scheme val="minor"/>
    </font>
    <font>
      <b/>
      <sz val="12"/>
      <color theme="1"/>
      <name val="Calibri"/>
      <family val="2"/>
      <scheme val="minor"/>
    </font>
    <font>
      <b/>
      <sz val="18"/>
      <color rgb="FF000000"/>
      <name val="Calibri"/>
      <family val="2"/>
      <scheme val="minor"/>
    </font>
    <font>
      <b/>
      <i/>
      <sz val="12"/>
      <name val="Calibri"/>
      <family val="2"/>
      <scheme val="minor"/>
    </font>
    <font>
      <i/>
      <sz val="12"/>
      <name val="Calibri"/>
      <family val="2"/>
      <scheme val="minor"/>
    </font>
    <font>
      <b/>
      <sz val="10"/>
      <color rgb="FF000000"/>
      <name val="Calibri"/>
      <family val="2"/>
      <scheme val="minor"/>
    </font>
    <font>
      <b/>
      <sz val="11"/>
      <color rgb="FFFF0000"/>
      <name val="Calibri"/>
      <family val="2"/>
      <scheme val="minor"/>
    </font>
    <font>
      <b/>
      <sz val="11"/>
      <color rgb="FF000000"/>
      <name val="Calibri"/>
      <family val="2"/>
      <scheme val="minor"/>
    </font>
    <font>
      <i/>
      <sz val="11"/>
      <name val="Calibri"/>
      <family val="2"/>
      <scheme val="minor"/>
    </font>
  </fonts>
  <fills count="9">
    <fill>
      <patternFill patternType="none"/>
    </fill>
    <fill>
      <patternFill patternType="gray125"/>
    </fill>
    <fill>
      <patternFill patternType="solid">
        <fgColor rgb="FFD9D9D9"/>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6">
    <xf numFmtId="0" fontId="0" fillId="0" borderId="0"/>
    <xf numFmtId="0" fontId="2" fillId="0" borderId="0"/>
    <xf numFmtId="0" fontId="1" fillId="0" borderId="0"/>
    <xf numFmtId="43" fontId="2"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cellStyleXfs>
  <cellXfs count="144">
    <xf numFmtId="0" fontId="0" fillId="0" borderId="0" xfId="0" applyAlignment="1">
      <alignment horizontal="left" vertical="top"/>
    </xf>
    <xf numFmtId="0" fontId="10" fillId="0" borderId="0" xfId="0" applyFont="1" applyAlignment="1">
      <alignment horizontal="left" vertical="top"/>
    </xf>
    <xf numFmtId="0" fontId="10"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3" fontId="4" fillId="2" borderId="1" xfId="0" applyNumberFormat="1" applyFont="1" applyFill="1" applyBorder="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xf>
    <xf numFmtId="0" fontId="6" fillId="0" borderId="1" xfId="0" applyFont="1" applyBorder="1" applyAlignment="1">
      <alignment horizontal="left" vertical="top" wrapText="1"/>
    </xf>
    <xf numFmtId="0" fontId="5" fillId="0" borderId="1" xfId="0" applyFont="1" applyBorder="1" applyAlignment="1">
      <alignment vertical="top" wrapText="1"/>
    </xf>
    <xf numFmtId="0" fontId="15" fillId="6" borderId="0" xfId="0" applyFont="1" applyFill="1" applyAlignment="1">
      <alignment horizontal="left" vertical="top"/>
    </xf>
    <xf numFmtId="0" fontId="15" fillId="0" borderId="0" xfId="0" applyFont="1" applyAlignment="1">
      <alignment horizontal="left" vertical="top"/>
    </xf>
    <xf numFmtId="0" fontId="15" fillId="0" borderId="1" xfId="0" applyFont="1" applyBorder="1" applyAlignment="1">
      <alignment horizontal="left" vertical="top" wrapText="1"/>
    </xf>
    <xf numFmtId="0" fontId="15" fillId="7" borderId="0" xfId="0" applyFont="1" applyFill="1" applyAlignment="1">
      <alignment horizontal="left" vertical="top"/>
    </xf>
    <xf numFmtId="0" fontId="6" fillId="3" borderId="1" xfId="0" applyFont="1" applyFill="1" applyBorder="1" applyAlignment="1">
      <alignment horizontal="left" vertical="top" wrapText="1"/>
    </xf>
    <xf numFmtId="3" fontId="15" fillId="3" borderId="1" xfId="0" applyNumberFormat="1" applyFont="1" applyFill="1" applyBorder="1" applyAlignment="1">
      <alignment horizontal="center" shrinkToFit="1"/>
    </xf>
    <xf numFmtId="0" fontId="15" fillId="0" borderId="0" xfId="0" applyFont="1" applyAlignment="1">
      <alignment horizontal="left" vertical="center"/>
    </xf>
    <xf numFmtId="0" fontId="6" fillId="8"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9" fontId="6" fillId="0" borderId="0" xfId="5" applyFont="1" applyProtection="1">
      <protection locked="0"/>
    </xf>
    <xf numFmtId="0" fontId="6" fillId="0" borderId="0" xfId="1" applyFont="1" applyProtection="1">
      <protection locked="0"/>
    </xf>
    <xf numFmtId="9" fontId="15" fillId="0" borderId="0" xfId="5" applyFont="1" applyProtection="1">
      <protection locked="0"/>
    </xf>
    <xf numFmtId="0" fontId="15" fillId="0" borderId="0" xfId="0" applyFont="1" applyProtection="1">
      <protection locked="0"/>
    </xf>
    <xf numFmtId="0" fontId="15" fillId="2" borderId="1" xfId="0" applyFont="1" applyFill="1" applyBorder="1" applyAlignment="1">
      <alignment horizontal="left" vertical="top" wrapText="1"/>
    </xf>
    <xf numFmtId="0" fontId="15" fillId="8" borderId="1" xfId="0" applyFont="1" applyFill="1" applyBorder="1" applyAlignment="1">
      <alignment horizontal="left" vertical="top" wrapText="1"/>
    </xf>
    <xf numFmtId="0" fontId="20" fillId="8" borderId="1" xfId="2" applyFont="1" applyFill="1" applyBorder="1" applyAlignment="1">
      <alignment horizontal="left" vertical="top" wrapText="1"/>
    </xf>
    <xf numFmtId="0" fontId="6" fillId="8" borderId="1" xfId="2" applyFont="1" applyFill="1" applyBorder="1" applyAlignment="1">
      <alignment horizontal="left" vertical="top" wrapText="1"/>
    </xf>
    <xf numFmtId="0" fontId="20" fillId="0" borderId="1" xfId="0" applyFont="1" applyBorder="1" applyAlignment="1">
      <alignment horizontal="left" vertical="top" wrapText="1"/>
    </xf>
    <xf numFmtId="0" fontId="14" fillId="0" borderId="1" xfId="0" applyFont="1" applyBorder="1" applyAlignment="1">
      <alignment horizontal="left" vertical="top" wrapText="1"/>
    </xf>
    <xf numFmtId="9" fontId="15" fillId="3" borderId="0" xfId="5" applyFont="1" applyFill="1" applyProtection="1">
      <protection locked="0"/>
    </xf>
    <xf numFmtId="0" fontId="15" fillId="3" borderId="0" xfId="0" applyFont="1" applyFill="1" applyProtection="1">
      <protection locked="0"/>
    </xf>
    <xf numFmtId="9" fontId="6" fillId="3" borderId="0" xfId="5" applyFont="1" applyFill="1" applyProtection="1">
      <protection locked="0"/>
    </xf>
    <xf numFmtId="0" fontId="6" fillId="3" borderId="0" xfId="1" applyFont="1" applyFill="1" applyProtection="1">
      <protection locked="0"/>
    </xf>
    <xf numFmtId="0" fontId="3" fillId="0" borderId="1" xfId="0" applyFont="1" applyBorder="1" applyAlignment="1">
      <alignment horizontal="center" vertical="center" shrinkToFit="1"/>
    </xf>
    <xf numFmtId="0" fontId="3" fillId="2" borderId="1" xfId="0" applyFont="1" applyFill="1" applyBorder="1" applyAlignment="1">
      <alignment horizontal="center" vertical="center" shrinkToFit="1"/>
    </xf>
    <xf numFmtId="2" fontId="3" fillId="0" borderId="1" xfId="0" applyNumberFormat="1" applyFont="1" applyBorder="1" applyAlignment="1">
      <alignment horizontal="center" vertical="center" shrinkToFit="1"/>
    </xf>
    <xf numFmtId="0" fontId="6" fillId="0" borderId="1" xfId="0" applyFont="1" applyBorder="1" applyAlignment="1">
      <alignment vertical="top" wrapText="1"/>
    </xf>
    <xf numFmtId="0" fontId="12" fillId="0" borderId="0" xfId="0" applyFont="1" applyAlignment="1">
      <alignment horizontal="left" vertical="top"/>
    </xf>
    <xf numFmtId="0" fontId="15" fillId="8" borderId="1" xfId="0" quotePrefix="1" applyFont="1" applyFill="1" applyBorder="1" applyAlignment="1">
      <alignment horizontal="left" vertical="top" wrapText="1"/>
    </xf>
    <xf numFmtId="0" fontId="6" fillId="0" borderId="1" xfId="0" applyFont="1" applyBorder="1" applyAlignment="1">
      <alignment horizontal="center" vertical="center" wrapText="1"/>
    </xf>
    <xf numFmtId="3" fontId="15" fillId="0" borderId="1" xfId="0" applyNumberFormat="1" applyFont="1" applyBorder="1" applyAlignment="1">
      <alignment horizontal="center" vertical="center" shrinkToFit="1"/>
    </xf>
    <xf numFmtId="0" fontId="15" fillId="0" borderId="1" xfId="0" applyFont="1" applyBorder="1" applyAlignment="1">
      <alignment vertical="top" wrapText="1"/>
    </xf>
    <xf numFmtId="0" fontId="15" fillId="0" borderId="1" xfId="0" applyFont="1" applyBorder="1" applyAlignment="1">
      <alignment horizontal="center" vertical="center" wrapText="1"/>
    </xf>
    <xf numFmtId="1" fontId="15" fillId="0" borderId="1" xfId="0" applyNumberFormat="1" applyFont="1" applyBorder="1" applyAlignment="1">
      <alignment horizontal="center" vertical="center" shrinkToFit="1"/>
    </xf>
    <xf numFmtId="0" fontId="6"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43" fontId="25" fillId="0" borderId="0" xfId="4" applyFont="1" applyAlignment="1">
      <alignment vertical="center"/>
    </xf>
    <xf numFmtId="0" fontId="5" fillId="0" borderId="1" xfId="0" applyFont="1" applyBorder="1" applyAlignment="1">
      <alignment horizontal="center" vertical="center" shrinkToFit="1"/>
    </xf>
    <xf numFmtId="0" fontId="6" fillId="3" borderId="3" xfId="0" applyFont="1" applyFill="1" applyBorder="1" applyAlignment="1">
      <alignment horizontal="center" vertical="center" wrapText="1"/>
    </xf>
    <xf numFmtId="0" fontId="6" fillId="0" borderId="1" xfId="0" applyFont="1" applyBorder="1" applyAlignment="1">
      <alignment horizontal="center" vertical="center"/>
    </xf>
    <xf numFmtId="0" fontId="3" fillId="8" borderId="1" xfId="0" applyFont="1" applyFill="1" applyBorder="1" applyAlignment="1">
      <alignment horizontal="center" vertical="center" shrinkToFit="1"/>
    </xf>
    <xf numFmtId="1" fontId="15" fillId="3" borderId="5" xfId="0" applyNumberFormat="1" applyFont="1" applyFill="1" applyBorder="1" applyAlignment="1">
      <alignment horizontal="center" vertical="center" shrinkToFit="1"/>
    </xf>
    <xf numFmtId="1" fontId="15" fillId="0" borderId="5" xfId="0" applyNumberFormat="1" applyFont="1" applyBorder="1" applyAlignment="1">
      <alignment horizontal="center" vertical="center" shrinkToFit="1"/>
    </xf>
    <xf numFmtId="1" fontId="15" fillId="0" borderId="5" xfId="0" applyNumberFormat="1" applyFont="1" applyFill="1" applyBorder="1" applyAlignment="1">
      <alignment horizontal="center" vertical="center" shrinkToFit="1"/>
    </xf>
    <xf numFmtId="1" fontId="15" fillId="2" borderId="5" xfId="0" applyNumberFormat="1" applyFont="1" applyFill="1" applyBorder="1" applyAlignment="1">
      <alignment horizontal="center" vertical="center" shrinkToFit="1"/>
    </xf>
    <xf numFmtId="164" fontId="15" fillId="0" borderId="5" xfId="0" applyNumberFormat="1" applyFont="1" applyBorder="1" applyAlignment="1">
      <alignment horizontal="center" vertical="center" shrinkToFit="1"/>
    </xf>
    <xf numFmtId="3" fontId="3" fillId="0" borderId="1" xfId="0" applyNumberFormat="1" applyFont="1" applyBorder="1" applyAlignment="1">
      <alignment horizontal="center" vertical="center" shrinkToFit="1"/>
    </xf>
    <xf numFmtId="3" fontId="5" fillId="0" borderId="1" xfId="0" applyNumberFormat="1" applyFont="1" applyBorder="1" applyAlignment="1">
      <alignment horizontal="center" vertical="center" shrinkToFit="1"/>
    </xf>
    <xf numFmtId="0" fontId="6" fillId="8" borderId="1" xfId="0" applyFont="1" applyFill="1" applyBorder="1" applyAlignment="1">
      <alignment horizontal="center" vertical="center" wrapText="1"/>
    </xf>
    <xf numFmtId="3" fontId="6" fillId="8" borderId="1" xfId="0" applyNumberFormat="1" applyFont="1" applyFill="1" applyBorder="1" applyAlignment="1">
      <alignment horizontal="center" vertical="center" shrinkToFit="1"/>
    </xf>
    <xf numFmtId="0" fontId="18" fillId="8" borderId="1" xfId="0" applyFont="1" applyFill="1" applyBorder="1" applyAlignment="1">
      <alignment horizontal="center" vertical="center" wrapText="1"/>
    </xf>
    <xf numFmtId="3" fontId="15" fillId="8" borderId="1" xfId="0" applyNumberFormat="1" applyFont="1" applyFill="1" applyBorder="1" applyAlignment="1">
      <alignment horizontal="center" vertical="center" shrinkToFit="1"/>
    </xf>
    <xf numFmtId="0" fontId="15" fillId="3"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 fontId="15" fillId="3"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shrinkToFit="1"/>
    </xf>
    <xf numFmtId="0" fontId="6" fillId="3" borderId="1" xfId="1" applyFont="1" applyFill="1" applyBorder="1" applyAlignment="1">
      <alignment horizontal="center" vertical="center" wrapText="1"/>
    </xf>
    <xf numFmtId="165" fontId="6" fillId="3"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20" fillId="8" borderId="1" xfId="2" applyFont="1" applyFill="1" applyBorder="1" applyAlignment="1">
      <alignment horizontal="center" vertical="center" wrapText="1"/>
    </xf>
    <xf numFmtId="37" fontId="20" fillId="8" borderId="1" xfId="3" applyNumberFormat="1" applyFont="1" applyFill="1" applyBorder="1" applyAlignment="1" applyProtection="1">
      <alignment horizontal="center" vertical="center" wrapText="1"/>
    </xf>
    <xf numFmtId="3" fontId="15" fillId="0" borderId="1" xfId="4" applyNumberFormat="1" applyFont="1" applyFill="1" applyBorder="1" applyAlignment="1">
      <alignment horizontal="center" vertical="center" shrinkToFit="1"/>
    </xf>
    <xf numFmtId="3" fontId="6" fillId="0" borderId="1" xfId="0" applyNumberFormat="1" applyFont="1" applyBorder="1" applyAlignment="1">
      <alignment horizontal="center" vertical="center"/>
    </xf>
    <xf numFmtId="3" fontId="6" fillId="0" borderId="1" xfId="4" applyNumberFormat="1" applyFont="1" applyFill="1" applyBorder="1" applyAlignment="1">
      <alignment horizontal="center" vertical="center"/>
    </xf>
    <xf numFmtId="0" fontId="3" fillId="8" borderId="0" xfId="0" applyFont="1" applyFill="1"/>
    <xf numFmtId="0" fontId="0" fillId="0" borderId="0" xfId="0"/>
    <xf numFmtId="0" fontId="26" fillId="8" borderId="0" xfId="0" applyFont="1" applyFill="1" applyAlignment="1">
      <alignment vertical="center" wrapText="1"/>
    </xf>
    <xf numFmtId="0" fontId="3" fillId="8" borderId="0" xfId="0" applyFont="1" applyFill="1" applyAlignment="1">
      <alignment vertical="center" wrapText="1"/>
    </xf>
    <xf numFmtId="0" fontId="5" fillId="0" borderId="0" xfId="0" applyFont="1" applyAlignment="1">
      <alignment horizontal="center" vertical="top" wrapText="1"/>
    </xf>
    <xf numFmtId="0" fontId="28" fillId="0" borderId="0" xfId="0" applyFont="1" applyAlignment="1">
      <alignment horizontal="left" vertical="top" wrapText="1"/>
    </xf>
    <xf numFmtId="4" fontId="15" fillId="0" borderId="1" xfId="0" applyNumberFormat="1" applyFont="1" applyBorder="1" applyAlignment="1">
      <alignment horizontal="center" vertical="center" shrinkToFit="1"/>
    </xf>
    <xf numFmtId="3" fontId="12" fillId="6" borderId="4" xfId="0" applyNumberFormat="1" applyFont="1" applyFill="1" applyBorder="1" applyAlignment="1">
      <alignment horizontal="center" vertical="center" shrinkToFit="1"/>
    </xf>
    <xf numFmtId="4" fontId="15" fillId="0" borderId="1" xfId="0" applyNumberFormat="1" applyFont="1" applyBorder="1" applyAlignment="1" applyProtection="1">
      <alignment horizontal="center" vertical="center" shrinkToFit="1"/>
      <protection locked="0"/>
    </xf>
    <xf numFmtId="3" fontId="15" fillId="3" borderId="1" xfId="0" applyNumberFormat="1" applyFont="1" applyFill="1" applyBorder="1" applyAlignment="1" applyProtection="1">
      <alignment horizontal="center" shrinkToFit="1"/>
      <protection locked="0"/>
    </xf>
    <xf numFmtId="0" fontId="15" fillId="2" borderId="1" xfId="0" applyFont="1" applyFill="1" applyBorder="1" applyAlignment="1" applyProtection="1">
      <alignment horizontal="center" wrapText="1"/>
      <protection locked="0"/>
    </xf>
    <xf numFmtId="0" fontId="5" fillId="0" borderId="0" xfId="0" applyFont="1" applyAlignment="1" applyProtection="1">
      <alignment horizontal="left" vertical="top" wrapText="1"/>
      <protection locked="0"/>
    </xf>
    <xf numFmtId="4" fontId="15" fillId="0" borderId="1" xfId="0" applyNumberFormat="1" applyFont="1" applyBorder="1" applyAlignment="1" applyProtection="1">
      <alignment horizontal="center" vertical="center" shrinkToFit="1"/>
    </xf>
    <xf numFmtId="4" fontId="3" fillId="0" borderId="1" xfId="0" applyNumberFormat="1" applyFont="1" applyBorder="1" applyAlignment="1">
      <alignment horizontal="center" vertical="center" shrinkToFit="1"/>
    </xf>
    <xf numFmtId="4" fontId="6" fillId="8" borderId="6" xfId="0" applyNumberFormat="1" applyFont="1" applyFill="1" applyBorder="1" applyAlignment="1">
      <alignment horizontal="center" vertical="center" shrinkToFit="1"/>
    </xf>
    <xf numFmtId="4" fontId="15" fillId="3" borderId="6" xfId="0" applyNumberFormat="1" applyFont="1" applyFill="1" applyBorder="1" applyAlignment="1">
      <alignment horizontal="center" shrinkToFit="1"/>
    </xf>
    <xf numFmtId="4" fontId="15" fillId="0" borderId="6" xfId="0" applyNumberFormat="1" applyFont="1" applyBorder="1" applyAlignment="1">
      <alignment horizontal="center" vertical="center" shrinkToFit="1"/>
    </xf>
    <xf numFmtId="4" fontId="15" fillId="3" borderId="1" xfId="0" applyNumberFormat="1" applyFont="1" applyFill="1" applyBorder="1" applyAlignment="1">
      <alignment horizontal="center" shrinkToFit="1"/>
    </xf>
    <xf numFmtId="4" fontId="15" fillId="2" borderId="6" xfId="0" applyNumberFormat="1" applyFont="1" applyFill="1" applyBorder="1" applyAlignment="1">
      <alignment horizontal="center" wrapText="1"/>
    </xf>
    <xf numFmtId="4" fontId="15" fillId="6" borderId="4" xfId="0" applyNumberFormat="1" applyFont="1" applyFill="1" applyBorder="1" applyAlignment="1">
      <alignment horizontal="center" vertical="center" shrinkToFit="1"/>
    </xf>
    <xf numFmtId="4" fontId="14" fillId="6" borderId="4" xfId="0" applyNumberFormat="1" applyFont="1" applyFill="1" applyBorder="1" applyAlignment="1">
      <alignment horizontal="center" vertical="center" shrinkToFit="1"/>
    </xf>
    <xf numFmtId="0" fontId="5" fillId="0" borderId="13"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8" fillId="0" borderId="0" xfId="0" applyFont="1" applyAlignment="1">
      <alignment horizontal="left" vertical="top" wrapText="1"/>
    </xf>
    <xf numFmtId="0" fontId="10" fillId="0" borderId="0" xfId="0" applyFont="1" applyAlignment="1">
      <alignment horizontal="center" vertical="center"/>
    </xf>
    <xf numFmtId="0" fontId="27" fillId="8" borderId="10"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13" fillId="5" borderId="1" xfId="0" applyNumberFormat="1" applyFont="1" applyFill="1" applyBorder="1" applyAlignment="1">
      <alignment horizontal="center" vertical="center" shrinkToFit="1"/>
    </xf>
    <xf numFmtId="2" fontId="12" fillId="3" borderId="1" xfId="0" applyNumberFormat="1" applyFont="1" applyFill="1" applyBorder="1" applyAlignment="1">
      <alignment horizontal="center" vertical="center" shrinkToFit="1"/>
    </xf>
    <xf numFmtId="0" fontId="6" fillId="0" borderId="1" xfId="1" applyFont="1" applyBorder="1" applyAlignment="1">
      <alignment horizontal="center" vertical="center" wrapText="1"/>
    </xf>
    <xf numFmtId="4" fontId="15" fillId="0" borderId="14" xfId="0" applyNumberFormat="1" applyFont="1" applyBorder="1" applyAlignment="1" applyProtection="1">
      <alignment horizontal="center" vertical="center" shrinkToFit="1"/>
      <protection locked="0"/>
    </xf>
    <xf numFmtId="4" fontId="15" fillId="0" borderId="15" xfId="0" applyNumberFormat="1" applyFont="1" applyBorder="1" applyAlignment="1" applyProtection="1">
      <alignment horizontal="center" vertical="center" shrinkToFit="1"/>
      <protection locked="0"/>
    </xf>
    <xf numFmtId="4" fontId="15" fillId="0" borderId="16" xfId="0" applyNumberFormat="1" applyFont="1" applyBorder="1" applyAlignment="1" applyProtection="1">
      <alignment horizontal="center" vertical="center" shrinkToFit="1"/>
      <protection locked="0"/>
    </xf>
    <xf numFmtId="4" fontId="15" fillId="0" borderId="6" xfId="0" applyNumberFormat="1" applyFont="1" applyBorder="1" applyAlignment="1">
      <alignment horizontal="center" vertical="center" shrinkToFi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2" fontId="6" fillId="0" borderId="7" xfId="1" applyNumberFormat="1" applyFont="1" applyBorder="1" applyAlignment="1">
      <alignment horizontal="center" vertical="center" wrapText="1"/>
    </xf>
    <xf numFmtId="2" fontId="6" fillId="0" borderId="8" xfId="1" applyNumberFormat="1" applyFont="1" applyBorder="1" applyAlignment="1">
      <alignment horizontal="center" vertical="center" wrapText="1"/>
    </xf>
    <xf numFmtId="2" fontId="6" fillId="0" borderId="9" xfId="1" applyNumberFormat="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4" fontId="15" fillId="0" borderId="17" xfId="0" applyNumberFormat="1" applyFont="1" applyBorder="1" applyAlignment="1">
      <alignment horizontal="center" vertical="center" shrinkToFit="1"/>
    </xf>
    <xf numFmtId="4" fontId="15" fillId="0" borderId="18" xfId="0" applyNumberFormat="1" applyFont="1" applyBorder="1" applyAlignment="1">
      <alignment horizontal="center" vertical="center" shrinkToFit="1"/>
    </xf>
    <xf numFmtId="4" fontId="15" fillId="0" borderId="19" xfId="0" applyNumberFormat="1" applyFont="1" applyBorder="1" applyAlignment="1">
      <alignment horizontal="center" vertical="center" shrinkToFit="1"/>
    </xf>
    <xf numFmtId="0" fontId="1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2" fontId="13" fillId="4" borderId="1" xfId="0" applyNumberFormat="1" applyFont="1" applyFill="1" applyBorder="1" applyAlignment="1">
      <alignment horizontal="center" vertical="center" shrinkToFit="1"/>
    </xf>
    <xf numFmtId="0" fontId="5"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1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5" fillId="2" borderId="1" xfId="0" applyFont="1" applyFill="1" applyBorder="1" applyAlignment="1">
      <alignment horizontal="left" vertical="center" wrapText="1"/>
    </xf>
    <xf numFmtId="0" fontId="6" fillId="2" borderId="1" xfId="0" applyFont="1" applyFill="1" applyBorder="1" applyAlignment="1">
      <alignment horizontal="left" vertical="center" wrapText="1"/>
    </xf>
  </cellXfs>
  <cellStyles count="6">
    <cellStyle name="Comma" xfId="4" builtinId="3"/>
    <cellStyle name="Comma 2" xfId="3" xr:uid="{801A48AF-2292-47F2-9EC7-0F0071FF1860}"/>
    <cellStyle name="Normal" xfId="0" builtinId="0"/>
    <cellStyle name="Normal 2" xfId="1" xr:uid="{00000000-0005-0000-0000-000001000000}"/>
    <cellStyle name="Normal 3" xfId="2" xr:uid="{28A5AEEA-067A-47C5-91F0-DFFD813C43C9}"/>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130968</xdr:rowOff>
    </xdr:from>
    <xdr:to>
      <xdr:col>1</xdr:col>
      <xdr:colOff>1494631</xdr:colOff>
      <xdr:row>0</xdr:row>
      <xdr:rowOff>669664</xdr:rowOff>
    </xdr:to>
    <xdr:pic>
      <xdr:nvPicPr>
        <xdr:cNvPr id="2" name="Picture 1">
          <a:extLst>
            <a:ext uri="{FF2B5EF4-FFF2-40B4-BE49-F238E27FC236}">
              <a16:creationId xmlns:a16="http://schemas.microsoft.com/office/drawing/2014/main" id="{BF45A6C5-AEBD-4376-8F57-49B1547D1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30968"/>
          <a:ext cx="1863725" cy="538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6636C-E9DD-4598-8D8F-BEA4815418AB}">
  <dimension ref="A1:I128"/>
  <sheetViews>
    <sheetView tabSelected="1" view="pageBreakPreview" zoomScale="80" zoomScaleNormal="80" zoomScaleSheetLayoutView="80" workbookViewId="0">
      <selection activeCell="A3" sqref="A3:F3"/>
    </sheetView>
  </sheetViews>
  <sheetFormatPr defaultColWidth="9.296875" defaultRowHeight="13" x14ac:dyDescent="0.3"/>
  <cols>
    <col min="1" max="1" width="9" style="6" customWidth="1"/>
    <col min="2" max="2" width="117.19921875" style="1" customWidth="1"/>
    <col min="3" max="3" width="9.69921875" style="6" customWidth="1"/>
    <col min="4" max="4" width="9.796875" style="6" customWidth="1"/>
    <col min="5" max="5" width="16.19921875" style="7" customWidth="1"/>
    <col min="6" max="6" width="34.19921875" style="6" customWidth="1"/>
    <col min="7" max="16384" width="9.296875" style="1"/>
  </cols>
  <sheetData>
    <row r="1" spans="1:6" ht="84" customHeight="1" x14ac:dyDescent="0.3">
      <c r="A1" s="126" t="s">
        <v>179</v>
      </c>
      <c r="B1" s="127"/>
      <c r="C1" s="127"/>
      <c r="D1" s="127"/>
      <c r="E1" s="127"/>
      <c r="F1" s="127"/>
    </row>
    <row r="2" spans="1:6" ht="218.25" customHeight="1" x14ac:dyDescent="0.3">
      <c r="A2" s="128" t="s">
        <v>10</v>
      </c>
      <c r="B2" s="129"/>
      <c r="C2" s="129"/>
      <c r="D2" s="129"/>
      <c r="E2" s="129"/>
      <c r="F2" s="130"/>
    </row>
    <row r="3" spans="1:6" s="2" customFormat="1" ht="21" x14ac:dyDescent="0.3">
      <c r="A3" s="131" t="s">
        <v>104</v>
      </c>
      <c r="B3" s="132"/>
      <c r="C3" s="132"/>
      <c r="D3" s="132"/>
      <c r="E3" s="132"/>
      <c r="F3" s="133"/>
    </row>
    <row r="4" spans="1:6" s="2" customFormat="1" ht="30" customHeight="1" x14ac:dyDescent="0.3">
      <c r="A4" s="3" t="s">
        <v>0</v>
      </c>
      <c r="B4" s="4" t="s">
        <v>1</v>
      </c>
      <c r="C4" s="3" t="s">
        <v>2</v>
      </c>
      <c r="D4" s="3" t="s">
        <v>3</v>
      </c>
      <c r="E4" s="5" t="s">
        <v>158</v>
      </c>
      <c r="F4" s="3" t="s">
        <v>159</v>
      </c>
    </row>
    <row r="5" spans="1:6" ht="173.5" customHeight="1" x14ac:dyDescent="0.3">
      <c r="A5" s="34">
        <v>1.1000000000000001</v>
      </c>
      <c r="B5" s="8" t="s">
        <v>154</v>
      </c>
      <c r="C5" s="40" t="s">
        <v>131</v>
      </c>
      <c r="D5" s="41">
        <v>200</v>
      </c>
      <c r="E5" s="85">
        <v>0</v>
      </c>
      <c r="F5" s="89">
        <f>D5*E5</f>
        <v>0</v>
      </c>
    </row>
    <row r="6" spans="1:6" ht="217" x14ac:dyDescent="0.3">
      <c r="A6" s="34">
        <v>1.2</v>
      </c>
      <c r="B6" s="8" t="s">
        <v>155</v>
      </c>
      <c r="C6" s="43" t="s">
        <v>132</v>
      </c>
      <c r="D6" s="44">
        <v>120</v>
      </c>
      <c r="E6" s="85">
        <v>0</v>
      </c>
      <c r="F6" s="89">
        <f>D6*E6</f>
        <v>0</v>
      </c>
    </row>
    <row r="7" spans="1:6" ht="77.5" x14ac:dyDescent="0.3">
      <c r="A7" s="34">
        <v>1.3</v>
      </c>
      <c r="B7" s="8" t="s">
        <v>170</v>
      </c>
      <c r="C7" s="43" t="s">
        <v>132</v>
      </c>
      <c r="D7" s="44">
        <v>120</v>
      </c>
      <c r="E7" s="85">
        <v>0</v>
      </c>
      <c r="F7" s="89">
        <f>D7*E7</f>
        <v>0</v>
      </c>
    </row>
    <row r="8" spans="1:6" ht="68.25" customHeight="1" x14ac:dyDescent="0.3">
      <c r="A8" s="35">
        <v>3</v>
      </c>
      <c r="B8" s="140" t="s">
        <v>133</v>
      </c>
      <c r="C8" s="140"/>
      <c r="D8" s="140"/>
      <c r="E8" s="140"/>
      <c r="F8" s="140"/>
    </row>
    <row r="9" spans="1:6" ht="62" x14ac:dyDescent="0.3">
      <c r="A9" s="34">
        <v>3.1</v>
      </c>
      <c r="B9" s="12" t="s">
        <v>134</v>
      </c>
      <c r="C9" s="41" t="s">
        <v>132</v>
      </c>
      <c r="D9" s="41">
        <v>22</v>
      </c>
      <c r="E9" s="85">
        <v>0</v>
      </c>
      <c r="F9" s="83">
        <f>D9*E9</f>
        <v>0</v>
      </c>
    </row>
    <row r="10" spans="1:6" ht="62" x14ac:dyDescent="0.3">
      <c r="A10" s="34">
        <v>3.2</v>
      </c>
      <c r="B10" s="12" t="s">
        <v>135</v>
      </c>
      <c r="C10" s="41" t="s">
        <v>132</v>
      </c>
      <c r="D10" s="41">
        <v>24</v>
      </c>
      <c r="E10" s="85">
        <v>0</v>
      </c>
      <c r="F10" s="83">
        <f t="shared" ref="F10:F13" si="0">D10*E10</f>
        <v>0</v>
      </c>
    </row>
    <row r="11" spans="1:6" ht="62" x14ac:dyDescent="0.3">
      <c r="A11" s="34">
        <v>3.3</v>
      </c>
      <c r="B11" s="8" t="s">
        <v>136</v>
      </c>
      <c r="C11" s="41" t="s">
        <v>132</v>
      </c>
      <c r="D11" s="41">
        <v>8</v>
      </c>
      <c r="E11" s="85">
        <v>0</v>
      </c>
      <c r="F11" s="83">
        <f t="shared" si="0"/>
        <v>0</v>
      </c>
    </row>
    <row r="12" spans="1:6" ht="62" x14ac:dyDescent="0.3">
      <c r="A12" s="34">
        <v>3.4</v>
      </c>
      <c r="B12" s="8" t="s">
        <v>137</v>
      </c>
      <c r="C12" s="41" t="s">
        <v>132</v>
      </c>
      <c r="D12" s="41">
        <v>26</v>
      </c>
      <c r="E12" s="85">
        <v>0</v>
      </c>
      <c r="F12" s="83">
        <f t="shared" si="0"/>
        <v>0</v>
      </c>
    </row>
    <row r="13" spans="1:6" ht="62" x14ac:dyDescent="0.3">
      <c r="A13" s="34">
        <v>3.5</v>
      </c>
      <c r="B13" s="8" t="s">
        <v>138</v>
      </c>
      <c r="C13" s="41" t="s">
        <v>131</v>
      </c>
      <c r="D13" s="41">
        <v>200</v>
      </c>
      <c r="E13" s="85">
        <v>0</v>
      </c>
      <c r="F13" s="83">
        <f t="shared" si="0"/>
        <v>0</v>
      </c>
    </row>
    <row r="14" spans="1:6" ht="33" customHeight="1" x14ac:dyDescent="0.3">
      <c r="A14" s="35">
        <v>4</v>
      </c>
      <c r="B14" s="141" t="s">
        <v>139</v>
      </c>
      <c r="C14" s="140"/>
      <c r="D14" s="140"/>
      <c r="E14" s="140"/>
      <c r="F14" s="140"/>
    </row>
    <row r="15" spans="1:6" ht="77.5" x14ac:dyDescent="0.3">
      <c r="A15" s="34">
        <v>4.0999999999999996</v>
      </c>
      <c r="B15" s="37" t="s">
        <v>140</v>
      </c>
      <c r="C15" s="43" t="s">
        <v>132</v>
      </c>
      <c r="D15" s="44">
        <v>20</v>
      </c>
      <c r="E15" s="85">
        <v>0</v>
      </c>
      <c r="F15" s="83">
        <f>D15*E15</f>
        <v>0</v>
      </c>
    </row>
    <row r="16" spans="1:6" ht="77.5" x14ac:dyDescent="0.3">
      <c r="A16" s="34">
        <v>4.2</v>
      </c>
      <c r="B16" s="42" t="s">
        <v>141</v>
      </c>
      <c r="C16" s="43" t="s">
        <v>132</v>
      </c>
      <c r="D16" s="44">
        <v>100</v>
      </c>
      <c r="E16" s="85">
        <v>0</v>
      </c>
      <c r="F16" s="83">
        <f>D16*E16</f>
        <v>0</v>
      </c>
    </row>
    <row r="17" spans="1:6" s="2" customFormat="1" ht="33" customHeight="1" x14ac:dyDescent="0.3">
      <c r="A17" s="35">
        <v>5</v>
      </c>
      <c r="B17" s="142" t="s">
        <v>18</v>
      </c>
      <c r="C17" s="142"/>
      <c r="D17" s="142"/>
      <c r="E17" s="142"/>
      <c r="F17" s="142"/>
    </row>
    <row r="18" spans="1:6" ht="62" x14ac:dyDescent="0.3">
      <c r="A18" s="34">
        <v>5.0999999999999996</v>
      </c>
      <c r="B18" s="8" t="s">
        <v>160</v>
      </c>
      <c r="C18" s="43" t="s">
        <v>131</v>
      </c>
      <c r="D18" s="44">
        <v>20</v>
      </c>
      <c r="E18" s="85">
        <v>0</v>
      </c>
      <c r="F18" s="83">
        <f>D18*E18</f>
        <v>0</v>
      </c>
    </row>
    <row r="19" spans="1:6" ht="45" customHeight="1" x14ac:dyDescent="0.3">
      <c r="A19" s="34">
        <v>5.2</v>
      </c>
      <c r="B19" s="8" t="s">
        <v>142</v>
      </c>
      <c r="C19" s="43" t="s">
        <v>131</v>
      </c>
      <c r="D19" s="44">
        <v>20</v>
      </c>
      <c r="E19" s="85">
        <v>0</v>
      </c>
      <c r="F19" s="83">
        <f t="shared" ref="F19:F22" si="1">D19*E19</f>
        <v>0</v>
      </c>
    </row>
    <row r="20" spans="1:6" ht="93" x14ac:dyDescent="0.3">
      <c r="A20" s="34">
        <v>5.3</v>
      </c>
      <c r="B20" s="8" t="s">
        <v>163</v>
      </c>
      <c r="C20" s="43" t="s">
        <v>131</v>
      </c>
      <c r="D20" s="44">
        <v>3</v>
      </c>
      <c r="E20" s="85">
        <v>0</v>
      </c>
      <c r="F20" s="83">
        <f t="shared" si="1"/>
        <v>0</v>
      </c>
    </row>
    <row r="21" spans="1:6" ht="93" x14ac:dyDescent="0.3">
      <c r="A21" s="34">
        <v>5.4</v>
      </c>
      <c r="B21" s="8" t="s">
        <v>143</v>
      </c>
      <c r="C21" s="40" t="s">
        <v>5</v>
      </c>
      <c r="D21" s="44">
        <v>1</v>
      </c>
      <c r="E21" s="85">
        <v>0</v>
      </c>
      <c r="F21" s="83">
        <f t="shared" si="1"/>
        <v>0</v>
      </c>
    </row>
    <row r="22" spans="1:6" ht="108.5" x14ac:dyDescent="0.3">
      <c r="A22" s="34">
        <v>5.5</v>
      </c>
      <c r="B22" s="29" t="s">
        <v>105</v>
      </c>
      <c r="C22" s="40" t="s">
        <v>15</v>
      </c>
      <c r="D22" s="41">
        <v>100</v>
      </c>
      <c r="E22" s="85">
        <v>0</v>
      </c>
      <c r="F22" s="83">
        <f t="shared" si="1"/>
        <v>0</v>
      </c>
    </row>
    <row r="23" spans="1:6" ht="37" customHeight="1" x14ac:dyDescent="0.3">
      <c r="A23" s="35">
        <v>6</v>
      </c>
      <c r="B23" s="140" t="s">
        <v>144</v>
      </c>
      <c r="C23" s="140"/>
      <c r="D23" s="140"/>
      <c r="E23" s="140"/>
      <c r="F23" s="140"/>
    </row>
    <row r="24" spans="1:6" ht="77.5" x14ac:dyDescent="0.3">
      <c r="A24" s="34">
        <v>6.1</v>
      </c>
      <c r="B24" s="8" t="s">
        <v>156</v>
      </c>
      <c r="C24" s="40" t="s">
        <v>6</v>
      </c>
      <c r="D24" s="44">
        <v>200</v>
      </c>
      <c r="E24" s="85">
        <v>0</v>
      </c>
      <c r="F24" s="83">
        <f>D24*E24</f>
        <v>0</v>
      </c>
    </row>
    <row r="25" spans="1:6" ht="36.65" customHeight="1" x14ac:dyDescent="0.3">
      <c r="A25" s="34">
        <v>6.2</v>
      </c>
      <c r="B25" s="8" t="s">
        <v>145</v>
      </c>
      <c r="C25" s="40" t="s">
        <v>4</v>
      </c>
      <c r="D25" s="44">
        <v>70</v>
      </c>
      <c r="E25" s="85">
        <v>0</v>
      </c>
      <c r="F25" s="83">
        <f>D25*E25</f>
        <v>0</v>
      </c>
    </row>
    <row r="26" spans="1:6" ht="35.5" customHeight="1" x14ac:dyDescent="0.3">
      <c r="A26" s="35">
        <v>7</v>
      </c>
      <c r="B26" s="143" t="s">
        <v>146</v>
      </c>
      <c r="C26" s="142"/>
      <c r="D26" s="142"/>
      <c r="E26" s="142"/>
      <c r="F26" s="142"/>
    </row>
    <row r="27" spans="1:6" ht="77.5" x14ac:dyDescent="0.3">
      <c r="A27" s="34">
        <v>7.1</v>
      </c>
      <c r="B27" s="8" t="s">
        <v>157</v>
      </c>
      <c r="C27" s="43" t="s">
        <v>131</v>
      </c>
      <c r="D27" s="44">
        <v>300</v>
      </c>
      <c r="E27" s="85">
        <v>0</v>
      </c>
      <c r="F27" s="83">
        <f>D27*E27</f>
        <v>0</v>
      </c>
    </row>
    <row r="28" spans="1:6" ht="77.5" x14ac:dyDescent="0.3">
      <c r="A28" s="34">
        <v>7.2</v>
      </c>
      <c r="B28" s="8" t="s">
        <v>147</v>
      </c>
      <c r="C28" s="43" t="s">
        <v>131</v>
      </c>
      <c r="D28" s="44">
        <v>250</v>
      </c>
      <c r="E28" s="85">
        <v>0</v>
      </c>
      <c r="F28" s="83">
        <f t="shared" ref="F28:F36" si="2">D28*E28</f>
        <v>0</v>
      </c>
    </row>
    <row r="29" spans="1:6" ht="65.5" customHeight="1" x14ac:dyDescent="0.3">
      <c r="A29" s="34">
        <v>7.3</v>
      </c>
      <c r="B29" s="28" t="s">
        <v>164</v>
      </c>
      <c r="C29" s="43" t="s">
        <v>131</v>
      </c>
      <c r="D29" s="41">
        <v>300</v>
      </c>
      <c r="E29" s="85">
        <v>0</v>
      </c>
      <c r="F29" s="83">
        <f t="shared" si="2"/>
        <v>0</v>
      </c>
    </row>
    <row r="30" spans="1:6" ht="62" x14ac:dyDescent="0.3">
      <c r="A30" s="34">
        <v>7.4</v>
      </c>
      <c r="B30" s="28" t="s">
        <v>165</v>
      </c>
      <c r="C30" s="43" t="s">
        <v>131</v>
      </c>
      <c r="D30" s="41">
        <v>200</v>
      </c>
      <c r="E30" s="85">
        <v>0</v>
      </c>
      <c r="F30" s="83">
        <f t="shared" si="2"/>
        <v>0</v>
      </c>
    </row>
    <row r="31" spans="1:6" ht="66" customHeight="1" x14ac:dyDescent="0.3">
      <c r="A31" s="34">
        <v>7.5</v>
      </c>
      <c r="B31" s="8" t="s">
        <v>166</v>
      </c>
      <c r="C31" s="43" t="s">
        <v>131</v>
      </c>
      <c r="D31" s="44">
        <v>250</v>
      </c>
      <c r="E31" s="85">
        <v>0</v>
      </c>
      <c r="F31" s="83">
        <f t="shared" si="2"/>
        <v>0</v>
      </c>
    </row>
    <row r="32" spans="1:6" ht="62" x14ac:dyDescent="0.3">
      <c r="A32" s="34">
        <v>7.6</v>
      </c>
      <c r="B32" s="8" t="s">
        <v>167</v>
      </c>
      <c r="C32" s="40" t="s">
        <v>4</v>
      </c>
      <c r="D32" s="44">
        <v>45</v>
      </c>
      <c r="E32" s="85">
        <v>0</v>
      </c>
      <c r="F32" s="83">
        <f t="shared" si="2"/>
        <v>0</v>
      </c>
    </row>
    <row r="33" spans="1:6" ht="62" x14ac:dyDescent="0.3">
      <c r="A33" s="34">
        <v>7.7</v>
      </c>
      <c r="B33" s="8" t="s">
        <v>168</v>
      </c>
      <c r="C33" s="40" t="s">
        <v>4</v>
      </c>
      <c r="D33" s="44">
        <v>45</v>
      </c>
      <c r="E33" s="85">
        <v>0</v>
      </c>
      <c r="F33" s="83">
        <f t="shared" si="2"/>
        <v>0</v>
      </c>
    </row>
    <row r="34" spans="1:6" ht="62" x14ac:dyDescent="0.3">
      <c r="A34" s="34">
        <v>7.8</v>
      </c>
      <c r="B34" s="8" t="s">
        <v>148</v>
      </c>
      <c r="C34" s="40" t="s">
        <v>4</v>
      </c>
      <c r="D34" s="44">
        <v>20</v>
      </c>
      <c r="E34" s="85">
        <v>0</v>
      </c>
      <c r="F34" s="83">
        <f t="shared" si="2"/>
        <v>0</v>
      </c>
    </row>
    <row r="35" spans="1:6" ht="65.5" customHeight="1" x14ac:dyDescent="0.3">
      <c r="A35" s="34">
        <v>7.9</v>
      </c>
      <c r="B35" s="8" t="s">
        <v>169</v>
      </c>
      <c r="C35" s="43" t="s">
        <v>131</v>
      </c>
      <c r="D35" s="44">
        <v>75</v>
      </c>
      <c r="E35" s="85">
        <v>0</v>
      </c>
      <c r="F35" s="83">
        <f t="shared" si="2"/>
        <v>0</v>
      </c>
    </row>
    <row r="36" spans="1:6" ht="51.75" customHeight="1" x14ac:dyDescent="0.3">
      <c r="A36" s="36">
        <v>7.1</v>
      </c>
      <c r="B36" s="12" t="s">
        <v>149</v>
      </c>
      <c r="C36" s="40" t="s">
        <v>4</v>
      </c>
      <c r="D36" s="44">
        <v>12</v>
      </c>
      <c r="E36" s="85">
        <v>0</v>
      </c>
      <c r="F36" s="83">
        <f t="shared" si="2"/>
        <v>0</v>
      </c>
    </row>
    <row r="37" spans="1:6" ht="34.5" customHeight="1" x14ac:dyDescent="0.3">
      <c r="A37" s="35">
        <v>8</v>
      </c>
      <c r="B37" s="137" t="s">
        <v>12</v>
      </c>
      <c r="C37" s="138"/>
      <c r="D37" s="138"/>
      <c r="E37" s="138"/>
      <c r="F37" s="139"/>
    </row>
    <row r="38" spans="1:6" ht="31" x14ac:dyDescent="0.3">
      <c r="A38" s="34">
        <v>8.1</v>
      </c>
      <c r="B38" s="37" t="s">
        <v>13</v>
      </c>
      <c r="C38" s="57" t="s">
        <v>7</v>
      </c>
      <c r="D38" s="57">
        <v>450</v>
      </c>
      <c r="E38" s="85">
        <v>0</v>
      </c>
      <c r="F38" s="90">
        <f>D38*E38</f>
        <v>0</v>
      </c>
    </row>
    <row r="39" spans="1:6" ht="77.5" customHeight="1" x14ac:dyDescent="0.3">
      <c r="A39" s="34">
        <v>8.1999999999999993</v>
      </c>
      <c r="B39" s="9" t="s">
        <v>11</v>
      </c>
      <c r="C39" s="57" t="s">
        <v>2</v>
      </c>
      <c r="D39" s="57">
        <v>1</v>
      </c>
      <c r="E39" s="85">
        <v>0</v>
      </c>
      <c r="F39" s="90">
        <f t="shared" ref="F39:F45" si="3">D39*E39</f>
        <v>0</v>
      </c>
    </row>
    <row r="40" spans="1:6" ht="54" customHeight="1" x14ac:dyDescent="0.3">
      <c r="A40" s="34">
        <v>8.3000000000000007</v>
      </c>
      <c r="B40" s="37" t="s">
        <v>87</v>
      </c>
      <c r="C40" s="57" t="s">
        <v>7</v>
      </c>
      <c r="D40" s="57">
        <v>80</v>
      </c>
      <c r="E40" s="85">
        <v>0</v>
      </c>
      <c r="F40" s="90">
        <f t="shared" si="3"/>
        <v>0</v>
      </c>
    </row>
    <row r="41" spans="1:6" ht="40" customHeight="1" x14ac:dyDescent="0.3">
      <c r="A41" s="34">
        <v>8.4</v>
      </c>
      <c r="B41" s="37" t="s">
        <v>88</v>
      </c>
      <c r="C41" s="57" t="s">
        <v>89</v>
      </c>
      <c r="D41" s="57">
        <v>10</v>
      </c>
      <c r="E41" s="85">
        <v>0</v>
      </c>
      <c r="F41" s="90">
        <f t="shared" si="3"/>
        <v>0</v>
      </c>
    </row>
    <row r="42" spans="1:6" ht="46.5" x14ac:dyDescent="0.3">
      <c r="A42" s="34">
        <v>8.5</v>
      </c>
      <c r="B42" s="37" t="s">
        <v>171</v>
      </c>
      <c r="C42" s="57" t="s">
        <v>89</v>
      </c>
      <c r="D42" s="57">
        <v>180</v>
      </c>
      <c r="E42" s="85">
        <v>0</v>
      </c>
      <c r="F42" s="90">
        <f t="shared" si="3"/>
        <v>0</v>
      </c>
    </row>
    <row r="43" spans="1:6" ht="49" customHeight="1" x14ac:dyDescent="0.3">
      <c r="A43" s="34">
        <v>8.6</v>
      </c>
      <c r="B43" s="37" t="s">
        <v>90</v>
      </c>
      <c r="C43" s="57" t="s">
        <v>89</v>
      </c>
      <c r="D43" s="57">
        <v>20</v>
      </c>
      <c r="E43" s="85">
        <v>0</v>
      </c>
      <c r="F43" s="90">
        <f t="shared" si="3"/>
        <v>0</v>
      </c>
    </row>
    <row r="44" spans="1:6" s="38" customFormat="1" ht="46.5" x14ac:dyDescent="0.3">
      <c r="A44" s="48">
        <v>8.6999999999999993</v>
      </c>
      <c r="B44" s="37" t="s">
        <v>91</v>
      </c>
      <c r="C44" s="58" t="s">
        <v>0</v>
      </c>
      <c r="D44" s="58">
        <v>3</v>
      </c>
      <c r="E44" s="85">
        <v>0</v>
      </c>
      <c r="F44" s="90">
        <f t="shared" si="3"/>
        <v>0</v>
      </c>
    </row>
    <row r="45" spans="1:6" ht="50.15" customHeight="1" x14ac:dyDescent="0.3">
      <c r="A45" s="48">
        <v>8.8000000000000007</v>
      </c>
      <c r="B45" s="37" t="s">
        <v>92</v>
      </c>
      <c r="C45" s="58" t="s">
        <v>0</v>
      </c>
      <c r="D45" s="58">
        <v>4</v>
      </c>
      <c r="E45" s="85">
        <v>0</v>
      </c>
      <c r="F45" s="90">
        <f t="shared" si="3"/>
        <v>0</v>
      </c>
    </row>
    <row r="46" spans="1:6" s="2" customFormat="1" ht="15.5" x14ac:dyDescent="0.3">
      <c r="A46" s="49">
        <v>9</v>
      </c>
      <c r="B46" s="134" t="s">
        <v>93</v>
      </c>
      <c r="C46" s="134"/>
      <c r="D46" s="134"/>
      <c r="E46" s="134"/>
      <c r="F46" s="135"/>
    </row>
    <row r="47" spans="1:6" ht="49.5" customHeight="1" x14ac:dyDescent="0.3">
      <c r="A47" s="50">
        <v>9.1</v>
      </c>
      <c r="B47" s="8" t="s">
        <v>94</v>
      </c>
      <c r="C47" s="57" t="s">
        <v>5</v>
      </c>
      <c r="D47" s="57">
        <v>1</v>
      </c>
      <c r="E47" s="85">
        <v>0</v>
      </c>
      <c r="F47" s="90">
        <f>D47*E47</f>
        <v>0</v>
      </c>
    </row>
    <row r="48" spans="1:6" ht="37" customHeight="1" x14ac:dyDescent="0.3">
      <c r="A48" s="50">
        <v>9.1999999999999993</v>
      </c>
      <c r="B48" s="8" t="s">
        <v>95</v>
      </c>
      <c r="C48" s="57" t="s">
        <v>0</v>
      </c>
      <c r="D48" s="57">
        <v>12</v>
      </c>
      <c r="E48" s="85">
        <v>0</v>
      </c>
      <c r="F48" s="90">
        <f>D48*E48</f>
        <v>0</v>
      </c>
    </row>
    <row r="49" spans="1:6" ht="25" customHeight="1" x14ac:dyDescent="0.3">
      <c r="A49" s="136" t="s">
        <v>178</v>
      </c>
      <c r="B49" s="136"/>
      <c r="C49" s="136"/>
      <c r="D49" s="136"/>
      <c r="E49" s="136"/>
      <c r="F49" s="84">
        <f>SUM(F5:F48)</f>
        <v>0</v>
      </c>
    </row>
    <row r="50" spans="1:6" s="10" customFormat="1" ht="30.65" customHeight="1" x14ac:dyDescent="0.3">
      <c r="A50" s="35" t="s">
        <v>96</v>
      </c>
      <c r="B50" s="105" t="s">
        <v>103</v>
      </c>
      <c r="C50" s="106"/>
      <c r="D50" s="106"/>
      <c r="E50" s="106"/>
      <c r="F50" s="106"/>
    </row>
    <row r="51" spans="1:6" s="10" customFormat="1" ht="170.5" x14ac:dyDescent="0.3">
      <c r="A51" s="51" t="s">
        <v>97</v>
      </c>
      <c r="B51" s="17" t="s">
        <v>100</v>
      </c>
      <c r="C51" s="59" t="s">
        <v>15</v>
      </c>
      <c r="D51" s="60">
        <v>800</v>
      </c>
      <c r="E51" s="85">
        <v>0</v>
      </c>
      <c r="F51" s="91">
        <f>D51*E51</f>
        <v>0</v>
      </c>
    </row>
    <row r="52" spans="1:6" s="10" customFormat="1" ht="70.150000000000006" customHeight="1" x14ac:dyDescent="0.3">
      <c r="A52" s="51" t="s">
        <v>98</v>
      </c>
      <c r="B52" s="25" t="s">
        <v>101</v>
      </c>
      <c r="C52" s="61" t="s">
        <v>16</v>
      </c>
      <c r="D52" s="62">
        <v>12</v>
      </c>
      <c r="E52" s="85">
        <v>0</v>
      </c>
      <c r="F52" s="91">
        <f t="shared" ref="F52:F53" si="4">D52*E52</f>
        <v>0</v>
      </c>
    </row>
    <row r="53" spans="1:6" s="13" customFormat="1" ht="69" customHeight="1" x14ac:dyDescent="0.3">
      <c r="A53" s="51" t="s">
        <v>99</v>
      </c>
      <c r="B53" s="39" t="s">
        <v>102</v>
      </c>
      <c r="C53" s="61" t="s">
        <v>16</v>
      </c>
      <c r="D53" s="62">
        <v>30</v>
      </c>
      <c r="E53" s="85">
        <v>0</v>
      </c>
      <c r="F53" s="91">
        <f t="shared" si="4"/>
        <v>0</v>
      </c>
    </row>
    <row r="54" spans="1:6" s="16" customFormat="1" ht="31" x14ac:dyDescent="0.35">
      <c r="A54" s="52" t="s">
        <v>107</v>
      </c>
      <c r="B54" s="14" t="s">
        <v>18</v>
      </c>
      <c r="C54" s="63"/>
      <c r="D54" s="63"/>
      <c r="E54" s="15"/>
      <c r="F54" s="92"/>
    </row>
    <row r="55" spans="1:6" s="16" customFormat="1" ht="54.65" customHeight="1" x14ac:dyDescent="0.3">
      <c r="A55" s="53" t="s">
        <v>108</v>
      </c>
      <c r="B55" s="17" t="s">
        <v>19</v>
      </c>
      <c r="C55" s="40" t="s">
        <v>15</v>
      </c>
      <c r="D55" s="64">
        <v>30</v>
      </c>
      <c r="E55" s="85">
        <v>0</v>
      </c>
      <c r="F55" s="93">
        <f>D55*E55</f>
        <v>0</v>
      </c>
    </row>
    <row r="56" spans="1:6" s="11" customFormat="1" ht="62" x14ac:dyDescent="0.3">
      <c r="A56" s="53" t="s">
        <v>109</v>
      </c>
      <c r="B56" s="17" t="s">
        <v>20</v>
      </c>
      <c r="C56" s="40" t="s">
        <v>8</v>
      </c>
      <c r="D56" s="64">
        <v>1</v>
      </c>
      <c r="E56" s="85">
        <v>0</v>
      </c>
      <c r="F56" s="93">
        <f t="shared" ref="F56:F61" si="5">D56*E56</f>
        <v>0</v>
      </c>
    </row>
    <row r="57" spans="1:6" s="11" customFormat="1" ht="77.5" x14ac:dyDescent="0.3">
      <c r="A57" s="53" t="s">
        <v>110</v>
      </c>
      <c r="B57" s="12" t="s">
        <v>21</v>
      </c>
      <c r="C57" s="40" t="s">
        <v>22</v>
      </c>
      <c r="D57" s="44">
        <v>50</v>
      </c>
      <c r="E57" s="85">
        <v>0</v>
      </c>
      <c r="F57" s="93">
        <f t="shared" si="5"/>
        <v>0</v>
      </c>
    </row>
    <row r="58" spans="1:6" s="11" customFormat="1" ht="62" x14ac:dyDescent="0.3">
      <c r="A58" s="53" t="s">
        <v>111</v>
      </c>
      <c r="B58" s="8" t="s">
        <v>161</v>
      </c>
      <c r="C58" s="40" t="s">
        <v>0</v>
      </c>
      <c r="D58" s="44">
        <v>10</v>
      </c>
      <c r="E58" s="85">
        <v>0</v>
      </c>
      <c r="F58" s="93">
        <f t="shared" si="5"/>
        <v>0</v>
      </c>
    </row>
    <row r="59" spans="1:6" s="11" customFormat="1" ht="62" x14ac:dyDescent="0.3">
      <c r="A59" s="53" t="s">
        <v>112</v>
      </c>
      <c r="B59" s="18" t="s">
        <v>153</v>
      </c>
      <c r="C59" s="40" t="s">
        <v>0</v>
      </c>
      <c r="D59" s="44">
        <v>23</v>
      </c>
      <c r="E59" s="85">
        <v>0</v>
      </c>
      <c r="F59" s="93">
        <f t="shared" si="5"/>
        <v>0</v>
      </c>
    </row>
    <row r="60" spans="1:6" s="11" customFormat="1" ht="62" x14ac:dyDescent="0.3">
      <c r="A60" s="53" t="s">
        <v>113</v>
      </c>
      <c r="B60" s="18" t="s">
        <v>152</v>
      </c>
      <c r="C60" s="40" t="s">
        <v>0</v>
      </c>
      <c r="D60" s="44">
        <v>12</v>
      </c>
      <c r="E60" s="85">
        <v>0</v>
      </c>
      <c r="F60" s="93">
        <f t="shared" si="5"/>
        <v>0</v>
      </c>
    </row>
    <row r="61" spans="1:6" s="11" customFormat="1" ht="62" x14ac:dyDescent="0.3">
      <c r="A61" s="53" t="s">
        <v>151</v>
      </c>
      <c r="B61" s="18" t="s">
        <v>106</v>
      </c>
      <c r="C61" s="40" t="s">
        <v>15</v>
      </c>
      <c r="D61" s="44">
        <v>2</v>
      </c>
      <c r="E61" s="85">
        <v>0</v>
      </c>
      <c r="F61" s="93">
        <f t="shared" si="5"/>
        <v>0</v>
      </c>
    </row>
    <row r="62" spans="1:6" s="11" customFormat="1" ht="15.5" x14ac:dyDescent="0.35">
      <c r="A62" s="52" t="s">
        <v>73</v>
      </c>
      <c r="B62" s="19" t="s">
        <v>23</v>
      </c>
      <c r="C62" s="65"/>
      <c r="D62" s="66"/>
      <c r="E62" s="15"/>
      <c r="F62" s="94"/>
    </row>
    <row r="63" spans="1:6" s="11" customFormat="1" ht="77.5" x14ac:dyDescent="0.3">
      <c r="A63" s="53" t="s">
        <v>114</v>
      </c>
      <c r="B63" s="18" t="s">
        <v>117</v>
      </c>
      <c r="C63" s="40" t="s">
        <v>15</v>
      </c>
      <c r="D63" s="44">
        <v>200</v>
      </c>
      <c r="E63" s="85">
        <v>0</v>
      </c>
      <c r="F63" s="93">
        <f>D63*E63</f>
        <v>0</v>
      </c>
    </row>
    <row r="64" spans="1:6" s="11" customFormat="1" ht="46.5" x14ac:dyDescent="0.3">
      <c r="A64" s="53" t="s">
        <v>115</v>
      </c>
      <c r="B64" s="18" t="s">
        <v>24</v>
      </c>
      <c r="C64" s="40" t="s">
        <v>15</v>
      </c>
      <c r="D64" s="44">
        <v>200</v>
      </c>
      <c r="E64" s="85">
        <v>0</v>
      </c>
      <c r="F64" s="93">
        <f t="shared" ref="F64:F65" si="6">D64*E64</f>
        <v>0</v>
      </c>
    </row>
    <row r="65" spans="1:7" s="11" customFormat="1" ht="62" x14ac:dyDescent="0.3">
      <c r="A65" s="53" t="s">
        <v>116</v>
      </c>
      <c r="B65" s="18" t="s">
        <v>25</v>
      </c>
      <c r="C65" s="40" t="s">
        <v>15</v>
      </c>
      <c r="D65" s="44">
        <v>1100</v>
      </c>
      <c r="E65" s="85">
        <v>0</v>
      </c>
      <c r="F65" s="93">
        <f t="shared" si="6"/>
        <v>0</v>
      </c>
    </row>
    <row r="66" spans="1:7" s="11" customFormat="1" ht="31" x14ac:dyDescent="0.35">
      <c r="A66" s="52" t="s">
        <v>74</v>
      </c>
      <c r="B66" s="14" t="s">
        <v>26</v>
      </c>
      <c r="C66" s="63"/>
      <c r="D66" s="63"/>
      <c r="E66" s="15"/>
      <c r="F66" s="92"/>
    </row>
    <row r="67" spans="1:7" s="11" customFormat="1" ht="46.5" x14ac:dyDescent="0.3">
      <c r="A67" s="53" t="s">
        <v>76</v>
      </c>
      <c r="B67" s="8" t="s">
        <v>27</v>
      </c>
      <c r="C67" s="40" t="s">
        <v>0</v>
      </c>
      <c r="D67" s="44">
        <v>12</v>
      </c>
      <c r="E67" s="85">
        <v>0</v>
      </c>
      <c r="F67" s="93">
        <f>D67*E67</f>
        <v>0</v>
      </c>
    </row>
    <row r="68" spans="1:7" s="11" customFormat="1" ht="46.5" x14ac:dyDescent="0.3">
      <c r="A68" s="54" t="s">
        <v>77</v>
      </c>
      <c r="B68" s="46" t="s">
        <v>28</v>
      </c>
      <c r="C68" s="67" t="s">
        <v>0</v>
      </c>
      <c r="D68" s="68">
        <v>14</v>
      </c>
      <c r="E68" s="85">
        <v>0</v>
      </c>
      <c r="F68" s="93">
        <f t="shared" ref="F68:F73" si="7">D68*E68</f>
        <v>0</v>
      </c>
    </row>
    <row r="69" spans="1:7" s="11" customFormat="1" ht="133" customHeight="1" x14ac:dyDescent="0.3">
      <c r="A69" s="53" t="s">
        <v>78</v>
      </c>
      <c r="B69" s="8" t="s">
        <v>29</v>
      </c>
      <c r="C69" s="40" t="s">
        <v>0</v>
      </c>
      <c r="D69" s="44">
        <v>2</v>
      </c>
      <c r="E69" s="85">
        <v>0</v>
      </c>
      <c r="F69" s="93">
        <f t="shared" si="7"/>
        <v>0</v>
      </c>
    </row>
    <row r="70" spans="1:7" s="11" customFormat="1" ht="129" customHeight="1" x14ac:dyDescent="0.3">
      <c r="A70" s="53" t="s">
        <v>79</v>
      </c>
      <c r="B70" s="8" t="s">
        <v>30</v>
      </c>
      <c r="C70" s="40" t="s">
        <v>22</v>
      </c>
      <c r="D70" s="44">
        <v>25</v>
      </c>
      <c r="E70" s="85">
        <v>0</v>
      </c>
      <c r="F70" s="93">
        <f t="shared" si="7"/>
        <v>0</v>
      </c>
    </row>
    <row r="71" spans="1:7" s="11" customFormat="1" ht="46.5" x14ac:dyDescent="0.3">
      <c r="A71" s="53" t="s">
        <v>80</v>
      </c>
      <c r="B71" s="8" t="s">
        <v>31</v>
      </c>
      <c r="C71" s="40" t="s">
        <v>0</v>
      </c>
      <c r="D71" s="44">
        <v>6</v>
      </c>
      <c r="E71" s="85">
        <v>0</v>
      </c>
      <c r="F71" s="93">
        <f t="shared" si="7"/>
        <v>0</v>
      </c>
    </row>
    <row r="72" spans="1:7" s="11" customFormat="1" ht="52.5" customHeight="1" x14ac:dyDescent="0.3">
      <c r="A72" s="53" t="s">
        <v>118</v>
      </c>
      <c r="B72" s="8" t="s">
        <v>32</v>
      </c>
      <c r="C72" s="40" t="s">
        <v>0</v>
      </c>
      <c r="D72" s="44">
        <v>10</v>
      </c>
      <c r="E72" s="85">
        <v>0</v>
      </c>
      <c r="F72" s="93">
        <f t="shared" si="7"/>
        <v>0</v>
      </c>
    </row>
    <row r="73" spans="1:7" s="33" customFormat="1" ht="113.15" customHeight="1" x14ac:dyDescent="0.35">
      <c r="A73" s="53" t="s">
        <v>119</v>
      </c>
      <c r="B73" s="12" t="s">
        <v>33</v>
      </c>
      <c r="C73" s="40" t="s">
        <v>0</v>
      </c>
      <c r="D73" s="44">
        <v>2</v>
      </c>
      <c r="E73" s="85">
        <v>0</v>
      </c>
      <c r="F73" s="93">
        <f t="shared" si="7"/>
        <v>0</v>
      </c>
      <c r="G73" s="32"/>
    </row>
    <row r="74" spans="1:7" s="21" customFormat="1" ht="15.5" x14ac:dyDescent="0.35">
      <c r="A74" s="114" t="s">
        <v>120</v>
      </c>
      <c r="B74" s="19" t="s">
        <v>34</v>
      </c>
      <c r="C74" s="69"/>
      <c r="D74" s="70"/>
      <c r="E74" s="86"/>
      <c r="F74" s="92"/>
      <c r="G74" s="20"/>
    </row>
    <row r="75" spans="1:7" s="21" customFormat="1" ht="54" customHeight="1" x14ac:dyDescent="0.35">
      <c r="A75" s="115"/>
      <c r="B75" s="45" t="s">
        <v>35</v>
      </c>
      <c r="C75" s="120" t="s">
        <v>0</v>
      </c>
      <c r="D75" s="120">
        <v>1</v>
      </c>
      <c r="E75" s="110">
        <v>0</v>
      </c>
      <c r="F75" s="123">
        <f>D75*E75</f>
        <v>0</v>
      </c>
      <c r="G75" s="20"/>
    </row>
    <row r="76" spans="1:7" s="21" customFormat="1" ht="31" x14ac:dyDescent="0.35">
      <c r="A76" s="115"/>
      <c r="B76" s="45" t="s">
        <v>36</v>
      </c>
      <c r="C76" s="121"/>
      <c r="D76" s="121"/>
      <c r="E76" s="111"/>
      <c r="F76" s="124"/>
      <c r="G76" s="20"/>
    </row>
    <row r="77" spans="1:7" s="21" customFormat="1" ht="31" x14ac:dyDescent="0.35">
      <c r="A77" s="115"/>
      <c r="B77" s="45" t="s">
        <v>37</v>
      </c>
      <c r="C77" s="121"/>
      <c r="D77" s="121"/>
      <c r="E77" s="111"/>
      <c r="F77" s="124"/>
      <c r="G77" s="20"/>
    </row>
    <row r="78" spans="1:7" s="21" customFormat="1" ht="155" x14ac:dyDescent="0.35">
      <c r="A78" s="115"/>
      <c r="B78" s="45" t="s">
        <v>38</v>
      </c>
      <c r="C78" s="121"/>
      <c r="D78" s="121"/>
      <c r="E78" s="111"/>
      <c r="F78" s="124"/>
      <c r="G78" s="20"/>
    </row>
    <row r="79" spans="1:7" s="21" customFormat="1" ht="15.5" x14ac:dyDescent="0.35">
      <c r="A79" s="115"/>
      <c r="B79" s="45" t="s">
        <v>39</v>
      </c>
      <c r="C79" s="121"/>
      <c r="D79" s="121"/>
      <c r="E79" s="111"/>
      <c r="F79" s="124"/>
      <c r="G79" s="20"/>
    </row>
    <row r="80" spans="1:7" s="21" customFormat="1" ht="31" x14ac:dyDescent="0.35">
      <c r="A80" s="115"/>
      <c r="B80" s="45" t="s">
        <v>40</v>
      </c>
      <c r="C80" s="121"/>
      <c r="D80" s="121"/>
      <c r="E80" s="111"/>
      <c r="F80" s="124"/>
      <c r="G80" s="20"/>
    </row>
    <row r="81" spans="1:7" s="21" customFormat="1" ht="62" x14ac:dyDescent="0.35">
      <c r="A81" s="115"/>
      <c r="B81" s="45" t="s">
        <v>41</v>
      </c>
      <c r="C81" s="121"/>
      <c r="D81" s="121"/>
      <c r="E81" s="111"/>
      <c r="F81" s="124"/>
      <c r="G81" s="20"/>
    </row>
    <row r="82" spans="1:7" s="21" customFormat="1" ht="31" x14ac:dyDescent="0.35">
      <c r="A82" s="115"/>
      <c r="B82" s="45" t="s">
        <v>42</v>
      </c>
      <c r="C82" s="121"/>
      <c r="D82" s="121"/>
      <c r="E82" s="111"/>
      <c r="F82" s="124"/>
      <c r="G82" s="20"/>
    </row>
    <row r="83" spans="1:7" s="21" customFormat="1" ht="15.5" x14ac:dyDescent="0.35">
      <c r="A83" s="115"/>
      <c r="B83" s="45" t="s">
        <v>43</v>
      </c>
      <c r="C83" s="121"/>
      <c r="D83" s="121"/>
      <c r="E83" s="111"/>
      <c r="F83" s="124"/>
      <c r="G83" s="20"/>
    </row>
    <row r="84" spans="1:7" s="21" customFormat="1" ht="93" x14ac:dyDescent="0.35">
      <c r="A84" s="115"/>
      <c r="B84" s="45" t="s">
        <v>44</v>
      </c>
      <c r="C84" s="121"/>
      <c r="D84" s="121"/>
      <c r="E84" s="111"/>
      <c r="F84" s="124"/>
      <c r="G84" s="20"/>
    </row>
    <row r="85" spans="1:7" s="21" customFormat="1" ht="201.5" x14ac:dyDescent="0.35">
      <c r="A85" s="115"/>
      <c r="B85" s="45" t="s">
        <v>45</v>
      </c>
      <c r="C85" s="121"/>
      <c r="D85" s="121"/>
      <c r="E85" s="111"/>
      <c r="F85" s="124"/>
      <c r="G85" s="20"/>
    </row>
    <row r="86" spans="1:7" s="21" customFormat="1" ht="31" x14ac:dyDescent="0.35">
      <c r="A86" s="115"/>
      <c r="B86" s="45" t="s">
        <v>46</v>
      </c>
      <c r="C86" s="121"/>
      <c r="D86" s="121"/>
      <c r="E86" s="111"/>
      <c r="F86" s="124"/>
      <c r="G86" s="20"/>
    </row>
    <row r="87" spans="1:7" s="23" customFormat="1" ht="15.5" x14ac:dyDescent="0.35">
      <c r="A87" s="115"/>
      <c r="B87" s="45" t="s">
        <v>47</v>
      </c>
      <c r="C87" s="121"/>
      <c r="D87" s="121"/>
      <c r="E87" s="111"/>
      <c r="F87" s="124"/>
      <c r="G87" s="22"/>
    </row>
    <row r="88" spans="1:7" s="23" customFormat="1" ht="93" x14ac:dyDescent="0.35">
      <c r="A88" s="115"/>
      <c r="B88" s="45" t="s">
        <v>48</v>
      </c>
      <c r="C88" s="121"/>
      <c r="D88" s="121"/>
      <c r="E88" s="111"/>
      <c r="F88" s="124"/>
      <c r="G88" s="22"/>
    </row>
    <row r="89" spans="1:7" s="23" customFormat="1" ht="31" x14ac:dyDescent="0.35">
      <c r="A89" s="115"/>
      <c r="B89" s="45" t="s">
        <v>49</v>
      </c>
      <c r="C89" s="121"/>
      <c r="D89" s="121"/>
      <c r="E89" s="111"/>
      <c r="F89" s="124"/>
      <c r="G89" s="22"/>
    </row>
    <row r="90" spans="1:7" s="31" customFormat="1" ht="15.5" x14ac:dyDescent="0.35">
      <c r="A90" s="116"/>
      <c r="B90" s="45" t="s">
        <v>50</v>
      </c>
      <c r="C90" s="122"/>
      <c r="D90" s="122"/>
      <c r="E90" s="112"/>
      <c r="F90" s="125"/>
      <c r="G90" s="30"/>
    </row>
    <row r="91" spans="1:7" s="21" customFormat="1" ht="15.5" x14ac:dyDescent="0.35">
      <c r="A91" s="117" t="s">
        <v>121</v>
      </c>
      <c r="B91" s="19" t="s">
        <v>51</v>
      </c>
      <c r="C91" s="65"/>
      <c r="D91" s="65"/>
      <c r="E91" s="86"/>
      <c r="F91" s="92"/>
      <c r="G91" s="20"/>
    </row>
    <row r="92" spans="1:7" s="21" customFormat="1" ht="31" x14ac:dyDescent="0.35">
      <c r="A92" s="118"/>
      <c r="B92" s="8" t="s">
        <v>52</v>
      </c>
      <c r="C92" s="109" t="s">
        <v>0</v>
      </c>
      <c r="D92" s="109">
        <v>2</v>
      </c>
      <c r="E92" s="110">
        <v>0</v>
      </c>
      <c r="F92" s="113">
        <f>D92*E92</f>
        <v>0</v>
      </c>
      <c r="G92" s="20"/>
    </row>
    <row r="93" spans="1:7" s="21" customFormat="1" ht="31" x14ac:dyDescent="0.35">
      <c r="A93" s="118"/>
      <c r="B93" s="8" t="s">
        <v>53</v>
      </c>
      <c r="C93" s="109"/>
      <c r="D93" s="109"/>
      <c r="E93" s="111"/>
      <c r="F93" s="113"/>
      <c r="G93" s="20"/>
    </row>
    <row r="94" spans="1:7" s="21" customFormat="1" ht="31" x14ac:dyDescent="0.35">
      <c r="A94" s="118"/>
      <c r="B94" s="8" t="s">
        <v>54</v>
      </c>
      <c r="C94" s="109"/>
      <c r="D94" s="109"/>
      <c r="E94" s="111"/>
      <c r="F94" s="113"/>
      <c r="G94" s="20"/>
    </row>
    <row r="95" spans="1:7" s="21" customFormat="1" ht="31" x14ac:dyDescent="0.35">
      <c r="A95" s="118"/>
      <c r="B95" s="8" t="s">
        <v>55</v>
      </c>
      <c r="C95" s="109"/>
      <c r="D95" s="109"/>
      <c r="E95" s="111"/>
      <c r="F95" s="113"/>
      <c r="G95" s="20"/>
    </row>
    <row r="96" spans="1:7" s="21" customFormat="1" ht="31" x14ac:dyDescent="0.35">
      <c r="A96" s="118"/>
      <c r="B96" s="8" t="s">
        <v>56</v>
      </c>
      <c r="C96" s="109"/>
      <c r="D96" s="109"/>
      <c r="E96" s="111"/>
      <c r="F96" s="113"/>
      <c r="G96" s="20"/>
    </row>
    <row r="97" spans="1:7" s="21" customFormat="1" ht="31" x14ac:dyDescent="0.35">
      <c r="A97" s="118"/>
      <c r="B97" s="8" t="s">
        <v>57</v>
      </c>
      <c r="C97" s="109"/>
      <c r="D97" s="109"/>
      <c r="E97" s="111"/>
      <c r="F97" s="113"/>
      <c r="G97" s="20"/>
    </row>
    <row r="98" spans="1:7" s="21" customFormat="1" ht="46.5" x14ac:dyDescent="0.35">
      <c r="A98" s="118"/>
      <c r="B98" s="8" t="s">
        <v>58</v>
      </c>
      <c r="C98" s="109"/>
      <c r="D98" s="109"/>
      <c r="E98" s="111"/>
      <c r="F98" s="113"/>
      <c r="G98" s="20"/>
    </row>
    <row r="99" spans="1:7" s="11" customFormat="1" ht="62" x14ac:dyDescent="0.3">
      <c r="A99" s="119"/>
      <c r="B99" s="8" t="s">
        <v>59</v>
      </c>
      <c r="C99" s="109"/>
      <c r="D99" s="109"/>
      <c r="E99" s="112"/>
      <c r="F99" s="113"/>
    </row>
    <row r="100" spans="1:7" s="11" customFormat="1" ht="31" x14ac:dyDescent="0.35">
      <c r="A100" s="55" t="s">
        <v>75</v>
      </c>
      <c r="B100" s="24" t="s">
        <v>60</v>
      </c>
      <c r="C100" s="71"/>
      <c r="D100" s="71"/>
      <c r="E100" s="87"/>
      <c r="F100" s="95"/>
    </row>
    <row r="101" spans="1:7" s="11" customFormat="1" ht="46.5" x14ac:dyDescent="0.3">
      <c r="A101" s="56" t="s">
        <v>81</v>
      </c>
      <c r="B101" s="18" t="s">
        <v>150</v>
      </c>
      <c r="C101" s="40" t="s">
        <v>61</v>
      </c>
      <c r="D101" s="44">
        <v>120</v>
      </c>
      <c r="E101" s="85">
        <v>0</v>
      </c>
      <c r="F101" s="93">
        <f>D101*E101</f>
        <v>0</v>
      </c>
    </row>
    <row r="102" spans="1:7" s="11" customFormat="1" ht="62" x14ac:dyDescent="0.3">
      <c r="A102" s="56" t="s">
        <v>82</v>
      </c>
      <c r="B102" s="25" t="s">
        <v>62</v>
      </c>
      <c r="C102" s="64" t="s">
        <v>22</v>
      </c>
      <c r="D102" s="64">
        <v>20</v>
      </c>
      <c r="E102" s="85">
        <v>0</v>
      </c>
      <c r="F102" s="93">
        <f t="shared" ref="F102:F106" si="8">D102*E102</f>
        <v>0</v>
      </c>
    </row>
    <row r="103" spans="1:7" s="11" customFormat="1" ht="46.5" x14ac:dyDescent="0.3">
      <c r="A103" s="56" t="s">
        <v>83</v>
      </c>
      <c r="B103" s="25" t="s">
        <v>63</v>
      </c>
      <c r="C103" s="64" t="s">
        <v>0</v>
      </c>
      <c r="D103" s="64">
        <v>2</v>
      </c>
      <c r="E103" s="85">
        <v>0</v>
      </c>
      <c r="F103" s="93">
        <f t="shared" si="8"/>
        <v>0</v>
      </c>
    </row>
    <row r="104" spans="1:7" s="11" customFormat="1" ht="62" x14ac:dyDescent="0.3">
      <c r="A104" s="56" t="s">
        <v>84</v>
      </c>
      <c r="B104" s="25" t="s">
        <v>64</v>
      </c>
      <c r="C104" s="64" t="s">
        <v>0</v>
      </c>
      <c r="D104" s="64">
        <v>4</v>
      </c>
      <c r="E104" s="85">
        <v>0</v>
      </c>
      <c r="F104" s="93">
        <f t="shared" si="8"/>
        <v>0</v>
      </c>
    </row>
    <row r="105" spans="1:7" s="11" customFormat="1" ht="62" x14ac:dyDescent="0.3">
      <c r="A105" s="56" t="s">
        <v>85</v>
      </c>
      <c r="B105" s="25" t="s">
        <v>122</v>
      </c>
      <c r="C105" s="64" t="s">
        <v>0</v>
      </c>
      <c r="D105" s="64">
        <v>50</v>
      </c>
      <c r="E105" s="85">
        <v>0</v>
      </c>
      <c r="F105" s="93">
        <f t="shared" si="8"/>
        <v>0</v>
      </c>
    </row>
    <row r="106" spans="1:7" s="11" customFormat="1" ht="46.5" x14ac:dyDescent="0.3">
      <c r="A106" s="56" t="s">
        <v>86</v>
      </c>
      <c r="B106" s="12" t="s">
        <v>17</v>
      </c>
      <c r="C106" s="40" t="s">
        <v>0</v>
      </c>
      <c r="D106" s="41">
        <v>3</v>
      </c>
      <c r="E106" s="85">
        <v>0</v>
      </c>
      <c r="F106" s="93">
        <f t="shared" si="8"/>
        <v>0</v>
      </c>
    </row>
    <row r="107" spans="1:7" s="11" customFormat="1" ht="46.5" x14ac:dyDescent="0.35">
      <c r="A107" s="55" t="s">
        <v>123</v>
      </c>
      <c r="B107" s="14" t="s">
        <v>162</v>
      </c>
      <c r="C107" s="63"/>
      <c r="D107" s="63"/>
      <c r="E107" s="86"/>
      <c r="F107" s="92"/>
    </row>
    <row r="108" spans="1:7" s="11" customFormat="1" ht="54" customHeight="1" x14ac:dyDescent="0.3">
      <c r="A108" s="56" t="s">
        <v>124</v>
      </c>
      <c r="B108" s="26" t="s">
        <v>65</v>
      </c>
      <c r="C108" s="72" t="s">
        <v>2</v>
      </c>
      <c r="D108" s="73">
        <v>8</v>
      </c>
      <c r="E108" s="85">
        <v>0</v>
      </c>
      <c r="F108" s="93">
        <f>D108*E108</f>
        <v>0</v>
      </c>
    </row>
    <row r="109" spans="1:7" s="11" customFormat="1" ht="124" x14ac:dyDescent="0.3">
      <c r="A109" s="56" t="s">
        <v>125</v>
      </c>
      <c r="B109" s="27" t="s">
        <v>66</v>
      </c>
      <c r="C109" s="72" t="s">
        <v>2</v>
      </c>
      <c r="D109" s="73">
        <v>6</v>
      </c>
      <c r="E109" s="85">
        <v>0</v>
      </c>
      <c r="F109" s="93">
        <f>D109*E109</f>
        <v>0</v>
      </c>
    </row>
    <row r="110" spans="1:7" s="11" customFormat="1" ht="46.5" x14ac:dyDescent="0.3">
      <c r="A110" s="56" t="s">
        <v>126</v>
      </c>
      <c r="B110" s="8" t="s">
        <v>67</v>
      </c>
      <c r="C110" s="40" t="s">
        <v>68</v>
      </c>
      <c r="D110" s="74">
        <v>10</v>
      </c>
      <c r="E110" s="85">
        <v>0</v>
      </c>
      <c r="F110" s="93">
        <f t="shared" ref="F110:F114" si="9">D110*E110</f>
        <v>0</v>
      </c>
    </row>
    <row r="111" spans="1:7" s="11" customFormat="1" ht="46.5" x14ac:dyDescent="0.3">
      <c r="A111" s="56" t="s">
        <v>127</v>
      </c>
      <c r="B111" s="28" t="s">
        <v>69</v>
      </c>
      <c r="C111" s="50" t="s">
        <v>68</v>
      </c>
      <c r="D111" s="75">
        <v>5</v>
      </c>
      <c r="E111" s="85">
        <v>0</v>
      </c>
      <c r="F111" s="93">
        <f t="shared" si="9"/>
        <v>0</v>
      </c>
    </row>
    <row r="112" spans="1:7" s="11" customFormat="1" ht="46.5" x14ac:dyDescent="0.3">
      <c r="A112" s="56" t="s">
        <v>128</v>
      </c>
      <c r="B112" s="28" t="s">
        <v>70</v>
      </c>
      <c r="C112" s="50" t="s">
        <v>68</v>
      </c>
      <c r="D112" s="75">
        <v>15</v>
      </c>
      <c r="E112" s="85">
        <v>0</v>
      </c>
      <c r="F112" s="93">
        <f t="shared" si="9"/>
        <v>0</v>
      </c>
    </row>
    <row r="113" spans="1:9" s="11" customFormat="1" ht="46.5" x14ac:dyDescent="0.3">
      <c r="A113" s="56" t="s">
        <v>129</v>
      </c>
      <c r="B113" s="8" t="s">
        <v>71</v>
      </c>
      <c r="C113" s="50" t="s">
        <v>68</v>
      </c>
      <c r="D113" s="76">
        <v>80</v>
      </c>
      <c r="E113" s="85">
        <v>0</v>
      </c>
      <c r="F113" s="93">
        <f t="shared" si="9"/>
        <v>0</v>
      </c>
    </row>
    <row r="114" spans="1:9" ht="46.5" x14ac:dyDescent="0.3">
      <c r="A114" s="56" t="s">
        <v>130</v>
      </c>
      <c r="B114" s="8" t="s">
        <v>72</v>
      </c>
      <c r="C114" s="50" t="s">
        <v>68</v>
      </c>
      <c r="D114" s="76">
        <v>24</v>
      </c>
      <c r="E114" s="85">
        <v>0</v>
      </c>
      <c r="F114" s="93">
        <f t="shared" si="9"/>
        <v>0</v>
      </c>
    </row>
    <row r="115" spans="1:9" ht="22.9" customHeight="1" x14ac:dyDescent="0.3">
      <c r="A115" s="108" t="s">
        <v>9</v>
      </c>
      <c r="B115" s="108"/>
      <c r="C115" s="108"/>
      <c r="D115" s="108"/>
      <c r="E115" s="108"/>
      <c r="F115" s="96">
        <f>SUM(F51:F114)</f>
        <v>0</v>
      </c>
    </row>
    <row r="116" spans="1:9" ht="26.5" customHeight="1" x14ac:dyDescent="0.3">
      <c r="A116" s="107" t="s">
        <v>14</v>
      </c>
      <c r="B116" s="107"/>
      <c r="C116" s="107"/>
      <c r="D116" s="107"/>
      <c r="E116" s="107"/>
      <c r="F116" s="97">
        <f>F115+F49</f>
        <v>0</v>
      </c>
    </row>
    <row r="117" spans="1:9" ht="13.5" thickBot="1" x14ac:dyDescent="0.35">
      <c r="F117" s="47">
        <f>F116/1310</f>
        <v>0</v>
      </c>
    </row>
    <row r="118" spans="1:9" s="78" customFormat="1" ht="33.65" customHeight="1" thickTop="1" x14ac:dyDescent="0.35">
      <c r="A118" s="102" t="s">
        <v>177</v>
      </c>
      <c r="B118" s="102"/>
      <c r="C118" s="102"/>
      <c r="D118" s="102"/>
      <c r="E118" s="102"/>
      <c r="F118" s="102"/>
      <c r="G118" s="77"/>
      <c r="H118" s="77"/>
      <c r="I118" s="77"/>
    </row>
    <row r="119" spans="1:9" s="78" customFormat="1" ht="20.149999999999999" customHeight="1" x14ac:dyDescent="0.3">
      <c r="A119" s="103" t="s">
        <v>172</v>
      </c>
      <c r="B119" s="104"/>
      <c r="C119" s="104"/>
      <c r="D119" s="104"/>
      <c r="E119" s="104"/>
      <c r="F119" s="104"/>
      <c r="G119" s="81"/>
      <c r="H119" s="79"/>
      <c r="I119" s="79"/>
    </row>
    <row r="120" spans="1:9" s="78" customFormat="1" ht="15.75" customHeight="1" x14ac:dyDescent="0.3">
      <c r="A120" s="98" t="s">
        <v>173</v>
      </c>
      <c r="B120" s="99"/>
      <c r="C120" s="99"/>
      <c r="D120" s="99"/>
      <c r="E120" s="99"/>
      <c r="F120" s="99"/>
      <c r="G120" s="88"/>
      <c r="H120" s="80"/>
      <c r="I120" s="80"/>
    </row>
    <row r="121" spans="1:9" s="78" customFormat="1" ht="54.65" customHeight="1" x14ac:dyDescent="0.3">
      <c r="A121" s="98" t="s">
        <v>174</v>
      </c>
      <c r="B121" s="99"/>
      <c r="C121" s="99"/>
      <c r="D121" s="99"/>
      <c r="E121" s="99"/>
      <c r="F121" s="99"/>
      <c r="G121" s="88"/>
      <c r="H121" s="80"/>
      <c r="I121" s="80"/>
    </row>
    <row r="122" spans="1:9" s="78" customFormat="1" ht="23.5" customHeight="1" x14ac:dyDescent="0.3">
      <c r="A122" s="98" t="s">
        <v>175</v>
      </c>
      <c r="B122" s="99"/>
      <c r="C122" s="99"/>
      <c r="D122" s="99"/>
      <c r="E122" s="99"/>
      <c r="F122" s="99"/>
      <c r="G122" s="88"/>
      <c r="H122" s="80"/>
      <c r="I122" s="80"/>
    </row>
    <row r="123" spans="1:9" s="78" customFormat="1" ht="22.5" customHeight="1" x14ac:dyDescent="0.3">
      <c r="A123" s="98" t="s">
        <v>176</v>
      </c>
      <c r="B123" s="99"/>
      <c r="C123" s="99"/>
      <c r="D123" s="99"/>
      <c r="E123" s="99"/>
      <c r="F123" s="99"/>
      <c r="G123" s="88"/>
      <c r="H123" s="80"/>
      <c r="I123" s="80"/>
    </row>
    <row r="124" spans="1:9" s="78" customFormat="1" ht="15" customHeight="1" x14ac:dyDescent="0.3">
      <c r="A124" s="99"/>
      <c r="B124" s="99"/>
      <c r="C124" s="99"/>
      <c r="D124" s="99"/>
      <c r="E124" s="99"/>
      <c r="F124" s="99"/>
      <c r="G124" s="99"/>
      <c r="H124" s="80"/>
      <c r="I124" s="80"/>
    </row>
    <row r="125" spans="1:9" s="78" customFormat="1" ht="15" customHeight="1" x14ac:dyDescent="0.3">
      <c r="A125" s="99"/>
      <c r="B125" s="99"/>
      <c r="C125" s="99"/>
      <c r="D125" s="99"/>
      <c r="E125" s="99"/>
      <c r="F125" s="99"/>
      <c r="G125" s="99"/>
      <c r="H125" s="80"/>
      <c r="I125" s="80"/>
    </row>
    <row r="126" spans="1:9" s="78" customFormat="1" ht="38.5" customHeight="1" x14ac:dyDescent="0.3">
      <c r="A126" s="100"/>
      <c r="B126" s="100"/>
      <c r="C126" s="100"/>
      <c r="D126" s="100"/>
      <c r="E126" s="100"/>
      <c r="F126" s="100"/>
      <c r="G126" s="82"/>
      <c r="H126" s="80"/>
      <c r="I126" s="80"/>
    </row>
    <row r="127" spans="1:9" s="101" customFormat="1" x14ac:dyDescent="0.3"/>
    <row r="128" spans="1:9" s="101" customFormat="1" x14ac:dyDescent="0.3"/>
  </sheetData>
  <protectedRanges>
    <protectedRange sqref="B74:B99" name="Range2_44_2_1_4_2_2"/>
  </protectedRanges>
  <mergeCells count="34">
    <mergeCell ref="A1:F1"/>
    <mergeCell ref="A2:F2"/>
    <mergeCell ref="A3:F3"/>
    <mergeCell ref="B46:F46"/>
    <mergeCell ref="A49:E49"/>
    <mergeCell ref="B37:F37"/>
    <mergeCell ref="B8:F8"/>
    <mergeCell ref="B14:F14"/>
    <mergeCell ref="B17:F17"/>
    <mergeCell ref="B23:F23"/>
    <mergeCell ref="B26:F26"/>
    <mergeCell ref="B50:F50"/>
    <mergeCell ref="A116:E116"/>
    <mergeCell ref="A115:E115"/>
    <mergeCell ref="C92:C99"/>
    <mergeCell ref="D92:D99"/>
    <mergeCell ref="E92:E99"/>
    <mergeCell ref="F92:F99"/>
    <mergeCell ref="A74:A90"/>
    <mergeCell ref="A91:A99"/>
    <mergeCell ref="D75:D90"/>
    <mergeCell ref="C75:C90"/>
    <mergeCell ref="E75:E90"/>
    <mergeCell ref="F75:F90"/>
    <mergeCell ref="A118:F118"/>
    <mergeCell ref="A119:F119"/>
    <mergeCell ref="A120:F120"/>
    <mergeCell ref="A121:F121"/>
    <mergeCell ref="A122:F122"/>
    <mergeCell ref="A123:F123"/>
    <mergeCell ref="A124:G124"/>
    <mergeCell ref="A125:G125"/>
    <mergeCell ref="A126:F126"/>
    <mergeCell ref="A127:XFD128"/>
  </mergeCells>
  <phoneticPr fontId="7" type="noConversion"/>
  <pageMargins left="0.7" right="0.7" top="0.75" bottom="0.75" header="0.3" footer="0.3"/>
  <pageSetup paperSize="9" scale="49" orientation="portrait" r:id="rId1"/>
  <rowBreaks count="4" manualBreakCount="4">
    <brk id="13" max="5" man="1"/>
    <brk id="53" max="5" man="1"/>
    <brk id="73" max="5" man="1"/>
    <brk id="99"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D635EFC203E140A319E5E3F8F43DD4" ma:contentTypeVersion="18" ma:contentTypeDescription="Create a new document." ma:contentTypeScope="" ma:versionID="30f9d7d6d9ea767cb01033030c7f97f1">
  <xsd:schema xmlns:xsd="http://www.w3.org/2001/XMLSchema" xmlns:xs="http://www.w3.org/2001/XMLSchema" xmlns:p="http://schemas.microsoft.com/office/2006/metadata/properties" xmlns:ns2="0aab80dc-2e3e-43b9-8526-96239c555fe4" xmlns:ns3="02c705ae-1dc4-4664-9543-f7e698a8d4f5" targetNamespace="http://schemas.microsoft.com/office/2006/metadata/properties" ma:root="true" ma:fieldsID="0c74b15c513595a403355c33ad5882db" ns2:_="" ns3:_="">
    <xsd:import namespace="0aab80dc-2e3e-43b9-8526-96239c555fe4"/>
    <xsd:import namespace="02c705ae-1dc4-4664-9543-f7e698a8d4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b80dc-2e3e-43b9-8526-96239c555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ab6bba-1e52-4b30-a31b-d36c2e04c257}" ma:internalName="TaxCatchAll" ma:showField="CatchAllData" ma:web="0aab80dc-2e3e-43b9-8526-96239c555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c705ae-1dc4-4664-9543-f7e698a8d4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9AE5B2-C2B5-45DF-9941-FAC0B30F3CA1}">
  <ds:schemaRefs>
    <ds:schemaRef ds:uri="http://schemas.microsoft.com/sharepoint/v3/contenttype/forms"/>
  </ds:schemaRefs>
</ds:datastoreItem>
</file>

<file path=customXml/itemProps2.xml><?xml version="1.0" encoding="utf-8"?>
<ds:datastoreItem xmlns:ds="http://schemas.openxmlformats.org/officeDocument/2006/customXml" ds:itemID="{7F83AEA3-5F9E-43B9-80BD-7C3BE3650B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b80dc-2e3e-43b9-8526-96239c555fe4"/>
    <ds:schemaRef ds:uri="02c705ae-1dc4-4664-9543-f7e698a8d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LOT 1- Financial offer form </vt:lpstr>
      <vt:lpstr>'LOT 1- Financial offer form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Anwar Ul Haq</cp:lastModifiedBy>
  <dcterms:created xsi:type="dcterms:W3CDTF">2023-09-12T06:10:30Z</dcterms:created>
  <dcterms:modified xsi:type="dcterms:W3CDTF">2024-09-16T11:54:26Z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2023-04-29T00:00:00Z</vt:filetime>
  </property>
  <property fmtid="{D5CDD505-2E9C-101B-9397-08002B2CF9AE}" pid="3" name="Creator">
    <vt:lpwstr>Microsoft® Excel® 2016</vt:lpwstr>
  </property>
  <property fmtid="{D5CDD505-2E9C-101B-9397-08002B2CF9AE}" pid="4" name="LastSaved">
    <vt:filetime>2023-09-12T00:00:00Z</vt:filetime>
  </property>
  <property fmtid="{D5CDD505-2E9C-101B-9397-08002B2CF9AE}" pid="5" name="Producer">
    <vt:lpwstr>Microsoft® Excel® 2016</vt:lpwstr>
  </property>
</Properties>
</file>