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JOSHUAE\Downloads\RFP - 285\"/>
    </mc:Choice>
  </mc:AlternateContent>
  <xr:revisionPtr revIDLastSave="0" documentId="13_ncr:1_{07354F95-57FF-418A-9272-95F74FDCA88C}" xr6:coauthVersionLast="47" xr6:coauthVersionMax="47" xr10:uidLastSave="{00000000-0000-0000-0000-000000000000}"/>
  <bookViews>
    <workbookView xWindow="-22770" yWindow="2655" windowWidth="21480" windowHeight="10725" xr2:uid="{00000000-000D-0000-FFFF-FFFF00000000}"/>
  </bookViews>
  <sheets>
    <sheet name="Sheet 1" sheetId="7" r:id="rId1"/>
  </sheets>
  <definedNames>
    <definedName name="_xlnm.Print_Area" localSheetId="0">'Sheet 1'!$A$1:$F$176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7" i="7" l="1"/>
  <c r="F11" i="7"/>
  <c r="F12" i="7"/>
  <c r="F13" i="7"/>
  <c r="F10" i="7"/>
  <c r="F7" i="7"/>
  <c r="F6" i="7"/>
  <c r="F4" i="7"/>
  <c r="F8" i="7" l="1"/>
  <c r="F160" i="7" l="1"/>
  <c r="F159" i="7"/>
  <c r="F158" i="7"/>
  <c r="F157" i="7"/>
  <c r="F83" i="7"/>
  <c r="F84" i="7"/>
  <c r="F85" i="7"/>
  <c r="F86" i="7"/>
  <c r="F87" i="7"/>
  <c r="F88" i="7"/>
  <c r="F89" i="7"/>
  <c r="F90" i="7"/>
  <c r="F91" i="7"/>
  <c r="F92" i="7"/>
  <c r="F93" i="7"/>
  <c r="F94" i="7"/>
  <c r="F95" i="7"/>
  <c r="F97" i="7"/>
  <c r="F98" i="7"/>
  <c r="F99" i="7"/>
  <c r="F100" i="7"/>
  <c r="F101" i="7"/>
  <c r="F102"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68" i="7"/>
  <c r="F69" i="7"/>
  <c r="F70" i="7"/>
  <c r="F71" i="7"/>
  <c r="F72" i="7"/>
  <c r="F73" i="7"/>
  <c r="F74" i="7"/>
  <c r="F75" i="7"/>
  <c r="F76" i="7"/>
  <c r="F77" i="7"/>
  <c r="F78" i="7"/>
  <c r="F79" i="7"/>
  <c r="F57" i="7"/>
  <c r="F58" i="7"/>
  <c r="F59" i="7"/>
  <c r="F60" i="7"/>
  <c r="F61" i="7"/>
  <c r="F62" i="7"/>
  <c r="F63" i="7"/>
  <c r="F64" i="7"/>
  <c r="F65" i="7"/>
  <c r="F17" i="7"/>
  <c r="F18" i="7"/>
  <c r="F115" i="7"/>
  <c r="F156" i="7"/>
  <c r="F155" i="7"/>
  <c r="F154" i="7"/>
  <c r="F153" i="7"/>
  <c r="F152" i="7"/>
  <c r="F151" i="7"/>
  <c r="F150" i="7"/>
  <c r="F149" i="7"/>
  <c r="F148" i="7"/>
  <c r="F147" i="7"/>
  <c r="F146" i="7"/>
  <c r="F145" i="7"/>
  <c r="F144" i="7"/>
  <c r="F143" i="7"/>
  <c r="F142" i="7"/>
  <c r="F141" i="7"/>
  <c r="F138" i="7"/>
  <c r="F137" i="7"/>
  <c r="F136" i="7"/>
  <c r="F135" i="7"/>
  <c r="F134" i="7"/>
  <c r="F131" i="7"/>
  <c r="F130" i="7"/>
  <c r="F129" i="7"/>
  <c r="F128" i="7"/>
  <c r="F127" i="7"/>
  <c r="F126" i="7"/>
  <c r="F125" i="7"/>
  <c r="F124" i="7"/>
  <c r="F123" i="7"/>
  <c r="F122" i="7"/>
  <c r="F121" i="7"/>
  <c r="F120" i="7"/>
  <c r="F119" i="7"/>
  <c r="F118" i="7"/>
  <c r="F114" i="7"/>
  <c r="F113" i="7"/>
  <c r="F112" i="7"/>
  <c r="F111" i="7"/>
  <c r="F110" i="7"/>
  <c r="F109" i="7"/>
  <c r="F108" i="7"/>
  <c r="F106" i="7"/>
  <c r="F105" i="7"/>
  <c r="F82" i="7"/>
  <c r="F21" i="7"/>
  <c r="F16" i="7"/>
  <c r="F139" i="7" l="1"/>
  <c r="F170" i="7" s="1"/>
  <c r="F19" i="7"/>
  <c r="F164" i="7" s="1"/>
  <c r="F132" i="7"/>
  <c r="F169" i="7" s="1"/>
  <c r="F162" i="7"/>
  <c r="F66" i="7"/>
  <c r="F165" i="7" s="1"/>
  <c r="F116" i="7"/>
  <c r="F168" i="7" s="1"/>
  <c r="F161" i="7"/>
  <c r="F171" i="7" s="1"/>
  <c r="F103" i="7"/>
  <c r="F167" i="7" s="1"/>
  <c r="F80" i="7"/>
  <c r="F166" i="7" s="1"/>
  <c r="F14" i="7"/>
  <c r="F163" i="7" s="1"/>
  <c r="F172" i="7" l="1"/>
</calcChain>
</file>

<file path=xl/sharedStrings.xml><?xml version="1.0" encoding="utf-8"?>
<sst xmlns="http://schemas.openxmlformats.org/spreadsheetml/2006/main" count="463" uniqueCount="338">
  <si>
    <t>Annex D: Financial Offer Form
REQUEST FOR PROPOSAL:  UNHCR RFP 285
LOT 1 :  Construction of a New School (12 Classrooms) in Qushtapa, Erbil Governorate</t>
  </si>
  <si>
    <t>#</t>
  </si>
  <si>
    <t>Item Description</t>
  </si>
  <si>
    <t>Unit</t>
  </si>
  <si>
    <t>Qty</t>
  </si>
  <si>
    <t>Unit Price IQD</t>
  </si>
  <si>
    <t>Amount IQD</t>
  </si>
  <si>
    <t>A</t>
  </si>
  <si>
    <t>Earth Work:</t>
  </si>
  <si>
    <t>A1</t>
  </si>
  <si>
    <t>SITE PREPARATION AND DEMARCATION: according to Section 200 of I.G.T.S. and instructions of the site engineer. Removal of debris, grading, leveling to the appropriate level (+15cm to -15cm), clearance and layout and demolition of all existing materials such as (concrete, foundations, asphalt, and even rock layers) and transporting resulting materials (Debris) to an appropriate location outside municipalities border and approved by the site engineer, also removing and transport and reinstall and establish water network pipes and electrical networks and poles considering extra materials if needed, the price includes opening access road according to the work requirements. Fixing proper center lines in two directions and benchmarks according to the specifications, attached drawing, and instructions of the site engineer. The works should be done according to section (200) of I.G.T.S, and any depth of cutting or Removal of Debris required for all the areas must be done according to drawings and instructions of the site engineer. The price includes providing and fixing 2 signboards for the site. The signboard should remain on-site till the end of the works and approval of the project hand, then to be removed in addition to fixing and setting out of B.M. control points. the leveling of the site is according to the assigned design elevation; you should not note the 15cm depth; it will be in a different depth.</t>
  </si>
  <si>
    <r>
      <t>M</t>
    </r>
    <r>
      <rPr>
        <vertAlign val="superscript"/>
        <sz val="9"/>
        <rFont val="Calibri"/>
        <family val="2"/>
      </rPr>
      <t>2</t>
    </r>
  </si>
  <si>
    <r>
      <rPr>
        <b/>
        <u/>
        <sz val="9"/>
        <color rgb="FFFF0000"/>
        <rFont val="Calibri"/>
        <family val="2"/>
        <scheme val="minor"/>
      </rPr>
      <t>NOTE:</t>
    </r>
    <r>
      <rPr>
        <sz val="9"/>
        <rFont val="Calibri"/>
        <family val="2"/>
        <scheme val="minor"/>
      </rPr>
      <t xml:space="preserve"> The contractor should Supply all materials and construct a well equipped (furniture and all necessary requirements(laptop, camera, scanner, color printer) site office of dimension (4 X 5)m with a(W.C.) for site engineer before starting the works.     </t>
    </r>
  </si>
  <si>
    <t>A2</t>
  </si>
  <si>
    <r>
      <t xml:space="preserve">Excavation works:  </t>
    </r>
    <r>
      <rPr>
        <sz val="9"/>
        <rFont val="Calibri"/>
        <family val="2"/>
      </rPr>
      <t xml:space="preserve">Excavation in all types of soils (even rock layers, asphalt, or existing foundation concretes), including backfilling with sub-base material and compaction. The price includes compaction of the excavation base by using a proper compactor according to requirements of section 300 of I.G.T.S. and instruction of site engineer. </t>
    </r>
  </si>
  <si>
    <r>
      <t>M</t>
    </r>
    <r>
      <rPr>
        <vertAlign val="superscript"/>
        <sz val="9"/>
        <rFont val="Calibri"/>
        <family val="2"/>
      </rPr>
      <t>3</t>
    </r>
  </si>
  <si>
    <t>A3</t>
  </si>
  <si>
    <r>
      <t xml:space="preserve">Backfilling works: </t>
    </r>
    <r>
      <rPr>
        <sz val="9"/>
        <rFont val="Calibri"/>
        <family val="2"/>
      </rPr>
      <t xml:space="preserve">Supplying materials and filling with approved screened sub-base materials type B maximum size is 2" where required within the area inside or outside of the fence such as aprons, walkways, garden, etc. with compaction (according to the specification) in layers 25 cm thickness, the compaction for garage and play yard must be not less than 88% MDD, and using anti termite chemical (chordin) to prevent and treat the white termite according to the instructions of the manufacturer and site engineer with all necessary works for the final two layers.
</t>
    </r>
    <r>
      <rPr>
        <b/>
        <sz val="9"/>
        <rFont val="Calibri"/>
        <family val="2"/>
        <scheme val="minor"/>
      </rPr>
      <t xml:space="preserve">
</t>
    </r>
    <r>
      <rPr>
        <b/>
        <u/>
        <sz val="9"/>
        <color rgb="FFFF0000"/>
        <rFont val="Calibri"/>
        <family val="2"/>
        <scheme val="minor"/>
      </rPr>
      <t>NOTE:</t>
    </r>
    <r>
      <rPr>
        <sz val="9"/>
        <rFont val="Calibri"/>
        <family val="2"/>
        <scheme val="minor"/>
      </rPr>
      <t xml:space="preserve"> The contractor obliged to do the compaction test to compare with required percentage.</t>
    </r>
  </si>
  <si>
    <t>SUB TOTAL  A</t>
  </si>
  <si>
    <t>B</t>
  </si>
  <si>
    <r>
      <rPr>
        <b/>
        <sz val="9"/>
        <rFont val="Calibri"/>
        <family val="2"/>
      </rPr>
      <t xml:space="preserve">CONCRETE WORKS: </t>
    </r>
    <r>
      <rPr>
        <sz val="9"/>
        <rFont val="Calibri"/>
        <family val="2"/>
      </rPr>
      <t xml:space="preserve">Including supply of materials (steel reinforcement, connection steel wires, cement, aggregate, water, sand, plastic cover for fixing the steel reinforcement in the proper level, bolts, nuts, washers, G. I. pipes, cutter machines, binder machine, etc.), and all necessary works, according to the section  (600) of I.G.T.S, drawings, and instructions of the site engineer. 
Note:
1- Use new plywood for all wooden form support, with Adjustable Steel Scaffolding Props and Formwork Jack Support.  
2-  Fy = 276 Mpa for 10mm,12mm steel bars. FY=414Mpa for 16mm,20mm,25mm steel bars
3. Allowable bearing capacity of soil = 100 KN / m2  (assumed).    
5. the reinforcement details should be according to the ACI detailing manual 2004. 
6. New Plywood or standard formworks must be used for all structural parts. 
</t>
    </r>
  </si>
  <si>
    <t>B1</t>
  </si>
  <si>
    <r>
      <rPr>
        <b/>
        <sz val="9"/>
        <rFont val="Calibri"/>
        <family val="2"/>
        <scheme val="minor"/>
      </rPr>
      <t xml:space="preserve">Lean Concrete: </t>
    </r>
    <r>
      <rPr>
        <sz val="9"/>
        <rFont val="Calibri"/>
        <family val="2"/>
        <scheme val="minor"/>
      </rPr>
      <t>Supply materials and cast plain concrete class (C10) 1:3:6  10cm (min. thickness) for under-column footing and raft foundation to the required elevations. The price includes laying two layers of thick nylon before casting the concrete.</t>
    </r>
  </si>
  <si>
    <r>
      <t>M</t>
    </r>
    <r>
      <rPr>
        <sz val="9"/>
        <rFont val="Calibri"/>
        <family val="2"/>
      </rPr>
      <t>³</t>
    </r>
  </si>
  <si>
    <t>B2</t>
  </si>
  <si>
    <r>
      <rPr>
        <b/>
        <sz val="9"/>
        <rFont val="Calibri"/>
        <family val="2"/>
        <scheme val="minor"/>
      </rPr>
      <t>Raft foundation:</t>
    </r>
    <r>
      <rPr>
        <sz val="9"/>
        <rFont val="Calibri"/>
        <family val="2"/>
        <scheme val="minor"/>
      </rPr>
      <t xml:space="preserve"> Provide all materials and cast reinforced concrete (ready mix C30) for a raft foundation with reinforcement 12mm dia steel bar @20cmc/c for both directions (two layers), ensuring the concrete thickness of 30cm according to the drawings, fair face surfaces using copter machine and vibrator during casting and all the required works should be conducted as per the standard specifications and instructions of supervisor engineer.</t>
    </r>
  </si>
  <si>
    <t>B3</t>
  </si>
  <si>
    <t>Slabs and Beams Concrete: Provide all materials and cast reinforced concrete(ready mix C 25) for the building slab, fair-faced beams, Tie beams, stairs, lintels, and windows decorate 18cm thick, with all the required works. The price includes casting the parapet of the slab (marad) (30x20 cm) and laying a layer of XPS foam board 3cm thick (high density, not less than 25 kg /m3) before casting the concrete. 
Note: All the roofs must be treated and smoothened by a copter instrument and using a vibrator during casting.</t>
  </si>
  <si>
    <t>B4</t>
  </si>
  <si>
    <r>
      <t>Expansion Joints:</t>
    </r>
    <r>
      <rPr>
        <sz val="9"/>
        <rFont val="Calibri"/>
        <family val="2"/>
      </rPr>
      <t xml:space="preserve"> Provide materials and construction of Expansion joints both vertically and horizontally for walls and ceilings using Hypalon tape plus Epoxy paste(Sagging vertical type) with a width of tape 15 cm and 1.5mm thickness. The price includes using a special 18 cm width Aluminum sheet or stainless steel brackets with elastic (intermediate rubber) inserts. Styrofoam, using special pasty mastic according to the details and instructions of the site engineer with all necessary materials and works for fixing. </t>
    </r>
    <r>
      <rPr>
        <b/>
        <sz val="9"/>
        <color indexed="10"/>
        <rFont val="Calibri"/>
        <family val="2"/>
      </rPr>
      <t>(The measurement will be done Horizontally {Horizontal projection from roof})</t>
    </r>
    <r>
      <rPr>
        <sz val="9"/>
        <rFont val="Calibri"/>
        <family val="2"/>
      </rPr>
      <t>.</t>
    </r>
  </si>
  <si>
    <t>Ml</t>
  </si>
  <si>
    <t>SUB TOTAL   B</t>
  </si>
  <si>
    <t>C</t>
  </si>
  <si>
    <r>
      <rPr>
        <b/>
        <sz val="10"/>
        <rFont val="Calibri"/>
        <family val="2"/>
      </rPr>
      <t>Masonry works:</t>
    </r>
    <r>
      <rPr>
        <sz val="10"/>
        <rFont val="Calibri"/>
        <family val="2"/>
      </rPr>
      <t xml:space="preserve"> Including provision of material, erection, pointing, curing, making expansion joint every (6m) with thickness 25mm with using of 25mm thickness compressed Polystyrene sheets, all necessary work according to section  (500) of I.G.T.S., drawings, and instructions of the site engineer.  </t>
    </r>
  </si>
  <si>
    <t>C1</t>
  </si>
  <si>
    <r>
      <t xml:space="preserve">Hollow concrete block works (For Internal/Partition Walls): </t>
    </r>
    <r>
      <rPr>
        <sz val="9"/>
        <rFont val="Calibri"/>
        <family val="2"/>
        <scheme val="minor"/>
      </rPr>
      <t>Supply materials &amp; construction of walls with hollow concrete blocks 20 X 20 X 40 cm with cement mortar(1: 3) for the internal/partition walls the price includes filling the vertical joints between blocks by cement and sand 1:3. The work should be done according to the specifications, drawings, and instructions of the site engineer.</t>
    </r>
  </si>
  <si>
    <t>C2</t>
  </si>
  <si>
    <r>
      <t xml:space="preserve">Clay Bricks works(For External Walls): </t>
    </r>
    <r>
      <rPr>
        <sz val="9"/>
        <rFont val="Calibri"/>
        <family val="2"/>
      </rPr>
      <t>Supplying materials and construction of walls with load-bearing clay bricks (20 X 20 X 40 cm) (INTERLOCKING TYPE) weight not less than (14Kg), with cement mortar(1: 3) for above D.P.C level the price includes filling joints vertically by cement and sand 1:3  and fixing the space with concrete columns by G.I. metal holdfast 30cm long 4mm thick at every alternative course fixed to concrete columns with two nos. shot fired cramps.</t>
    </r>
  </si>
  <si>
    <t>C3</t>
  </si>
  <si>
    <r>
      <t xml:space="preserve">Hollow concrete block works: </t>
    </r>
    <r>
      <rPr>
        <sz val="9"/>
        <rFont val="Calibri"/>
        <family val="2"/>
      </rPr>
      <t>Supplying materials &amp; construction of walls with hollow concrete blocks 12 X 20 X 40 cm with cement mortar(1: 3) for partition walls the price includes filling the vertically joints between blocks by cement and sand 1:3. The work should be done according to the specifications, drawings and instructions of the site engineer.</t>
    </r>
  </si>
  <si>
    <t>SUB TOTAL  C</t>
  </si>
  <si>
    <t>D</t>
  </si>
  <si>
    <r>
      <rPr>
        <b/>
        <sz val="10"/>
        <rFont val="Calibri"/>
        <family val="2"/>
      </rPr>
      <t>ELECTRICAL INSTALLATIONS:</t>
    </r>
    <r>
      <rPr>
        <sz val="10"/>
        <rFont val="Calibri"/>
        <family val="2"/>
      </rPr>
      <t xml:space="preserve"> Electrical points, including provision and installation of all wiring of wires 1.5 mm2  for illumination and 2.5 mm2  for the rest), inside PVC conduits 20-25 mm with thickness 1.8mm galvanized boxes 0.9 mm thickness cables should be laid inside PVC pipes,  all materials should be new.   All works should be done according to specifications and standard IEC76 and the instruction of a supervisor engineer.   </t>
    </r>
  </si>
  <si>
    <t>D1</t>
  </si>
  <si>
    <t>Supply, install, and test lighting points LED 18Watt (outdoor) IP 65 with all required using (single wires 1.5mm²   with a suitable cable tray or cable conduit) with switch on/off all (2-3) lamps controlled by one switch. 
The price includes installing photocells.</t>
  </si>
  <si>
    <t xml:space="preserve">No </t>
  </si>
  <si>
    <t>D2</t>
  </si>
  <si>
    <t>Supply materials, install, connect, and test electrical LED lights (60x60cm)(50-80 W) with all annexed parts using (2x1.5)mm2 wires inside false ceiling (daylight type) with switch on/off all (2-3) lamp controlled by one switch.</t>
  </si>
  <si>
    <t>D3</t>
  </si>
  <si>
    <t xml:space="preserve">Supply materials, install, connect, and test electrical LED spot lights (12W) with all annexed parts using (2x1.5)mm2 wires inside false ceiling (daylight type) with switch on/off all (2-3) lamps controlled by one switch. </t>
  </si>
  <si>
    <t>D4</t>
  </si>
  <si>
    <t>Supply materials, install, connect, and test electrical LED spot lights (10W) with all annexed parts using (2x1.5)mm2 wires inside false ceiling (daylight type) with switch on/off all (2-3) lamps controlled by one switch.</t>
  </si>
  <si>
    <t>D5</t>
  </si>
  <si>
    <t>Supply, install, and test socket 13 Amp. , (samples required for final approval)using (wires 2.5mm²).</t>
  </si>
  <si>
    <t>D6</t>
  </si>
  <si>
    <t>Supply, install, and test the Main switchboard size (40 X 100 X 120)cm with a base of 20cm with doors made by iron plate, 2mm, and Thermal Painting approved color.</t>
  </si>
  <si>
    <t>D7</t>
  </si>
  <si>
    <t xml:space="preserve">Supply, install, and test Main Circuit breaker 3 phase 400 Amp. </t>
  </si>
  <si>
    <t>D8</t>
  </si>
  <si>
    <t xml:space="preserve">Supply, install, and test Main Circuit breaker 3 phase 100 Amp. </t>
  </si>
  <si>
    <t>D9</t>
  </si>
  <si>
    <t xml:space="preserve">Supply, install, and test Circuit breaker(3*2)A. for control with signal lamps. </t>
  </si>
  <si>
    <t>D10</t>
  </si>
  <si>
    <t>Supply, install and test Multi measurement  digital gage with C.T (200/5)</t>
  </si>
  <si>
    <t>D11</t>
  </si>
  <si>
    <t>Supply, install, and test Bus bar 400 Amp ( 5-unit ) 4 X 1cm with shelling cage and insulators.</t>
  </si>
  <si>
    <t>D12</t>
  </si>
  <si>
    <t>Supply, install, and test Contactor 125 Amp. With ( 3 X 25 A) C.B and photocell switch and cable ( 3g*1.5 )mm2 for photocell feeding.</t>
  </si>
  <si>
    <t>D13</t>
  </si>
  <si>
    <t>Supply, install, and test FDB Circuit breaker, 24 lines, with MCCB 125A, including connections, interconnections,  lettering, loop earth, etc., as required. The price includes the provision of a protection box.</t>
  </si>
  <si>
    <t>D14</t>
  </si>
  <si>
    <t>Supply, install, and test FDB Circuit breaker, 18 lines, with MCCB 125A, including connections, interconnections,  lettering, loop earth, etc., as required. The price includes the provision of a protection box.</t>
  </si>
  <si>
    <t>D15</t>
  </si>
  <si>
    <t xml:space="preserve">Supply, install, and test FDB Circuit breaker, 12 lines, with main 125A, including connections, interconnections, painting, lettering, loop earth, etc., as required. The price includes the provision of a protection box.  </t>
  </si>
  <si>
    <t>D16</t>
  </si>
  <si>
    <t xml:space="preserve"> Supply, install, and test the electric Ceiling Fan. The price includes using insulating copper wire 1.5 mm2 and a 10mm steel bar for hanging the fan according to the instruction of the supervisor electrical engineer. </t>
  </si>
  <si>
    <t>D17</t>
  </si>
  <si>
    <t xml:space="preserve">Supply, install, and test industrial Exhaust Fan size(12") mounted to the walls inside a wooden frame. The price includes supplying and installing anti-brake wire mesh, painting from outside, and a control switch. </t>
  </si>
  <si>
    <t>D18</t>
  </si>
  <si>
    <t xml:space="preserve">Supply, install, and test pipeline ventilation turbine Exhaust Fan size(6"). The price includes supplying &amp; and installing 6" PVC pipes to be used as ducts and a proper diffuser with all the required electrical works(cable, control switch, etc.). </t>
  </si>
  <si>
    <t>D19</t>
  </si>
  <si>
    <t>Supply and install lightning arrestor ESE- sat (Aktif partner)(750) installed on the roof,  The price includes Galvanized Iron pipe (5m, 3" ) preparing and making Earthing system by (3 copper rode 1-2 m  /18mm) improving Earth System materials(bentonite);  welding together with cable 1 X 70mm2 and making manhole 40 X 40cm the Instruction of supervisor engineer.</t>
  </si>
  <si>
    <t>Ls</t>
  </si>
  <si>
    <t>D20</t>
  </si>
  <si>
    <t>Supply material and do earthing protection system for electric devices by using three copper rod 1m  inside three ground holes and connecting the rod with the mainboard by cable 1 X 70mm2 and distributed to (FDB) by 1 X 25mm2 finally by 1 X 2.5mm2 for sockets, the price includes concreting manhole 40*40cm with covering it.</t>
  </si>
  <si>
    <t>D21</t>
  </si>
  <si>
    <t>Supply, install, and test split points using copper cable 4x3 mm2 inside PVC pipe with electric switch: 45 Amp. Also, install 3/4'' PVC pipe inside the wall and fix it to drain the split water outside the building. All works are according to the instruction of the supervisor engineer.</t>
  </si>
  <si>
    <t>D22</t>
  </si>
  <si>
    <t>Supply install, and test split points using copper cable 4x6mm2 inside PVC pipe with electric switch 45 Amp, with using mini 32x3 Amp +10Amp with box, also install 3/4'' PVC pipe inside the wall with fixing it to drain the water of split outside the building.</t>
  </si>
  <si>
    <t>D23</t>
  </si>
  <si>
    <t>Supply, install, and test small-size bells with all the required electrical connections.</t>
  </si>
  <si>
    <t>D24</t>
  </si>
  <si>
    <t>Supply, install, and test big-size bell with all the required electrical connections (controlled by the admin and covering the two floors).</t>
  </si>
  <si>
    <t>D25</t>
  </si>
  <si>
    <t>Connection the building from the main switch to the main power by using Copper cable 4 x 95 mm2 armored two PVC layers with all accessories and necessary fittings, to be pass-through PVC pipe underground 1m depth with sand and concrete block 40x20x15 with warrant tape with all requirements.</t>
  </si>
  <si>
    <t>D26</t>
  </si>
  <si>
    <r>
      <t>Supply, install, and test copper cable 4 X 25mm2+25mm</t>
    </r>
    <r>
      <rPr>
        <sz val="9"/>
        <rFont val="Calibri"/>
        <family val="2"/>
      </rPr>
      <t>²  inside 2.5" diameter PVC pipes in the ground + installing above cable tray with all required and necessary works (such as hidden manholes) above dimension (40 X 40)cm.</t>
    </r>
  </si>
  <si>
    <t>D27</t>
  </si>
  <si>
    <r>
      <t>Supply, install, and test copper cable 4 X 16mm2+16mm</t>
    </r>
    <r>
      <rPr>
        <sz val="9"/>
        <rFont val="Calibri"/>
        <family val="2"/>
      </rPr>
      <t>² inside 2.5" diameter PVC pipes in the ground + installing above cable tray with all required and necessary works (such as hidden manholes) above dimension (40 X 40)cm.</t>
    </r>
  </si>
  <si>
    <t>D28</t>
  </si>
  <si>
    <r>
      <t>Supply, install, and test copper cable 4 X 10mm2+10mm</t>
    </r>
    <r>
      <rPr>
        <sz val="9"/>
        <rFont val="Calibri"/>
        <family val="2"/>
      </rPr>
      <t>² inside 2.5" diameter PVC pipes in the ground + installing above cable tray with all required and necessary works (such as hidden manholes) above dimension (40 X 40)cm.</t>
    </r>
  </si>
  <si>
    <t>D29</t>
  </si>
  <si>
    <t>Supply, install, and test cable size 2 X 4mm2+ control switch with photocell to collect and feed external lamps thrown inside 25mm diameter PVC pipes in the ground + installing above cable tray with all required and necessary works (such as hidden manholes) above dimension (40 X 40)cm.</t>
  </si>
  <si>
    <t>D30</t>
  </si>
  <si>
    <t>Provide install and test box joint (20 X 30 X 10)cm with thickness 1.5 mm with cover and thermal paint.</t>
  </si>
  <si>
    <t>D31</t>
  </si>
  <si>
    <t xml:space="preserve">Supply, install, and test a 300-liter production storage capacity electrical water heater with a 2000-watt thermostat. The tank plate is galvanized and 3mm thick. The work also includes all wiring, 4x3mm2 and a 30 Amp electric switch, plumbing works, pipes, fittings, and fixtures, which are complete in all respects. </t>
  </si>
  <si>
    <t>D32</t>
  </si>
  <si>
    <t xml:space="preserve">Supply, install, and test Stainless steel Drinking water cooler min 100 liters,4 taps Compressor capacity ¾ hp. the price includes the connection with the water source using water pipes of OD 25 mm, PN 16  with all fittings and accessories, excavation (required depth), and backfilling 10cm of clean soil with all necessary works. Also, the electrical connection using wire (3*2.5mm²). </t>
  </si>
  <si>
    <t>D33</t>
  </si>
  <si>
    <t>Electrical Water Pump: Supply and install an electrical water pump according to the following specifications. The price includes all required electrical cables 3x4 mm2 (up to 50m). The cable must be put into a PVC pipe and laid in a trench with dimensions 30 X 40 cm, then the backfilling with 10cm clean sand, 20cm clean soil, and 10cm ordinary Concrete. switches, pipes, water automatic PRESSURE SWITCH accessories, connection with the school, and a small steel protection pump room as indicated in drawing details:- Size: 1.5" and H.P. = 1.5.</t>
  </si>
  <si>
    <t>D34</t>
  </si>
  <si>
    <t>Supply, install, and test copper cable 70x1mm2 inside  PVC pipes in the ground between the earth system and anti-electric stun bars with all the required works.</t>
  </si>
  <si>
    <t>D35</t>
  </si>
  <si>
    <t>Supply, install, and test electrical board (40 X 50)cm containing circuit breaker 63amp Schneider type with 12 X 10amp circuit breaker Schneider. The price includes cable 4 X 4 KSA made between the distribution board and projectors inside PVC pipes (25 mm2) covered by concrete at a depth of 40cm according to the instruction of the supervisor electrical engineer.</t>
  </si>
  <si>
    <t>D36</t>
  </si>
  <si>
    <t>Installing Sound System+Data Show+Printer</t>
  </si>
  <si>
    <t>D36.1</t>
  </si>
  <si>
    <t xml:space="preserve"> Supply, install, and test an amplifier 240 watts (DVD+USB+FM)with all the required works and connections.</t>
  </si>
  <si>
    <t>D36.2</t>
  </si>
  <si>
    <t xml:space="preserve"> Supply, install, and test a loudspeaker 40-watt wall with headphones 2x2.5mm in a plastic channel. The price includes all required </t>
  </si>
  <si>
    <t>unit</t>
  </si>
  <si>
    <t>D36.3</t>
  </si>
  <si>
    <t xml:space="preserve"> Supply, install, and test microphone control. </t>
  </si>
  <si>
    <t>D36.4</t>
  </si>
  <si>
    <t xml:space="preserve"> Supply, install, and test, the microphone stand(tabletop). </t>
  </si>
  <si>
    <t>D36.5</t>
  </si>
  <si>
    <t xml:space="preserve"> Supply, install, and test Data Show (TV+USB+HBM+VGA).  The price includes all necessary works according to the instructions of the site engineer.</t>
  </si>
  <si>
    <t>D36.6</t>
  </si>
  <si>
    <t xml:space="preserve"> Supply, install, and test Data Show Screen (230x220)cm2 LED  electric control type.  The price includes all necessary works according to the instructions of the site engineer.</t>
  </si>
  <si>
    <t>D36.7</t>
  </si>
  <si>
    <t xml:space="preserve"> Supply and install a Data Show Base 1.5m in length with all necessary works according to instructions of the site engineer.</t>
  </si>
  <si>
    <t>D36.8</t>
  </si>
  <si>
    <t xml:space="preserve"> Supply and install Data Show Cable 25mm (VGA/HDM) with all necessary works according to instructions of the site engineer.</t>
  </si>
  <si>
    <t>D36.9</t>
  </si>
  <si>
    <t>supply install and test printer canon RUNNER 2520i model Resolution Reading: 600dpi × 600dpi
Copying: 600dpi × 600dpi
Printing: 600dpi × 600dpi, 1200dpi x 1200dpi (UFRll-LT only)
Number of Tones: 256 Gradations. The price includes installing a table for papers, with one year warranty, with all necessary works according to instructions of the site engineer.</t>
  </si>
  <si>
    <t>SUB TOTAL  D</t>
  </si>
  <si>
    <t>E</t>
  </si>
  <si>
    <t>Installing Transformer  100 Kva</t>
  </si>
  <si>
    <t>E1</t>
  </si>
  <si>
    <r>
      <t xml:space="preserve">Supply, install, and test an Electric transformer of 100 kva  Indoor; the price includes transferring. Test certification card from Erbil's Electric distribution directory, iron channels, cable stand, and connection to the electric power. 
</t>
    </r>
    <r>
      <rPr>
        <b/>
        <u/>
        <sz val="9"/>
        <color rgb="FFFF0000"/>
        <rFont val="Calibri"/>
        <family val="2"/>
        <scheme val="minor"/>
      </rPr>
      <t>NOTE:</t>
    </r>
    <r>
      <rPr>
        <sz val="9"/>
        <rFont val="Calibri"/>
        <family val="2"/>
        <scheme val="minor"/>
      </rPr>
      <t xml:space="preserve"> The price includes the construction of a room (4x5)m with all the required (concrete block work, reinforced concrete, cement plastering, painting, doors, windows, etc.)according to the plan of the Directorate of Electricity.</t>
    </r>
  </si>
  <si>
    <t>E2</t>
  </si>
  <si>
    <t>Supply, install, and test electric board 25 X 80 X 100 cm by iron plate thickness,2mm with door and painting which contains bus bars 250Amp, circuit breaker 250 A fence type 3pole, kWh 200/5A, multi measurement digital type, C.T 200\5 A, signal lamp,3*2A circuit breaker, and all accessories according to supervisor engineer.</t>
  </si>
  <si>
    <t>E3</t>
  </si>
  <si>
    <t>supply, install high tension electric pole 11m GV lattice-type. The price includes iron angle channels, a Linked fuse 12Kva, a lighting arrestor 11kv, and 10ka excavation concrete work with all accessories.</t>
  </si>
  <si>
    <t>E4</t>
  </si>
  <si>
    <t>supply, install 11m high voltage electric pole tubular gv. The price includes excavation, concrete work, pin insulators, and all accessories.</t>
  </si>
  <si>
    <t>E5</t>
  </si>
  <si>
    <r>
      <t>supply, install and test high voltage cable 11kv XLP 3 X 150mm</t>
    </r>
    <r>
      <rPr>
        <sz val="9"/>
        <rFont val="Calibri"/>
        <family val="2"/>
      </rPr>
      <t>² 15-20kv with PVC pipe Iron clamp two final Joints(Ryckom), excavation, Filling, tiles and concrete work.</t>
    </r>
  </si>
  <si>
    <t>E6</t>
  </si>
  <si>
    <r>
      <t>supply, install and test insulated copper cable 1 X 95mm</t>
    </r>
    <r>
      <rPr>
        <sz val="9"/>
        <rFont val="Calibri"/>
        <family val="2"/>
      </rPr>
      <t>² double PVC cover the price includes cable shoes and (GV) Iron bolts.</t>
    </r>
  </si>
  <si>
    <t>E7</t>
  </si>
  <si>
    <t>supply materials and doing Earthing system protection by copper rod 1.5m with a diameter of 18mm. The price includes copper bar conductor 1 X 50mm2 improving Earthing soil materials, and all accessories to complete this item.</t>
  </si>
  <si>
    <t>E8</t>
  </si>
  <si>
    <r>
      <t>supply, install, test ACSR conductor 120mm</t>
    </r>
    <r>
      <rPr>
        <sz val="9"/>
        <rFont val="Calibri"/>
        <family val="2"/>
      </rPr>
      <t>²  the price includes insulators and connectors.</t>
    </r>
  </si>
  <si>
    <t>E9</t>
  </si>
  <si>
    <r>
      <t>supply install and test automatic change over switch 250 amp. The price includes a suitable board (140 X 90 X 40)cm the contactors are connected to each other with bus bars and contain timers, control circuit breakers, a phase failer for main power, and copper insulated cable 1 X 300 mm</t>
    </r>
    <r>
      <rPr>
        <sz val="9"/>
        <rFont val="Calibri"/>
        <family val="2"/>
      </rPr>
      <t>² to complete the item.</t>
    </r>
  </si>
  <si>
    <t>E10</t>
  </si>
  <si>
    <t>Supply, install, and test lightning conductor protection systems with all the required works and accessories.</t>
  </si>
  <si>
    <t>Set</t>
  </si>
  <si>
    <t>E11</t>
  </si>
  <si>
    <r>
      <t>supply, install and test final distribution circuit breaker 4 Fuse with cable 3 x 4mm</t>
    </r>
    <r>
      <rPr>
        <sz val="9"/>
        <rFont val="Calibri"/>
        <family val="2"/>
      </rPr>
      <t>² in the transformer room.</t>
    </r>
  </si>
  <si>
    <t>E12</t>
  </si>
  <si>
    <t>supply, install and test  copper cable 70mm with all the required works.</t>
  </si>
  <si>
    <t>SUB TOTAL  E</t>
  </si>
  <si>
    <t>F</t>
  </si>
  <si>
    <r>
      <rPr>
        <b/>
        <sz val="10"/>
        <rFont val="Calibri"/>
        <family val="2"/>
      </rPr>
      <t>Sanitary (Plumbing) Installation:</t>
    </r>
    <r>
      <rPr>
        <sz val="10"/>
        <rFont val="Calibri"/>
        <family val="2"/>
      </rPr>
      <t xml:space="preserve"> Includes supply and installation of materials, pipes, all kinds of fittings, valves, mixers, bibcock taps, P-traps, gullies with cover, supports, hangers, plug and clips, all excavation with backfilling, placing concrete 1:2:4,15cm thick under and around pipes, manpower for the installation and internal connection of the water system to hot and cold water and to the main water supply system. All water pipes should be  Polypropylene (PPR) Composite water pipes of min. 3 Layers side walls (PPR/AL/PPR/PE), PPR-C inner layer, and a special mixture of AL middle layer and should be coated with an external layer of PE (Polyethylene Layer) dark grey/black color to provide protection against ultraviolet rays, Different Outside Diameter (OD) as below, Min.PN16 Bars, suitable for drinking purposes/food grade, approved samples with all required fittings and accessories, PVC pipes for sewerage system with all required fittings. All new WS and SS work items should be tested before covering. Note: All materials should be the best-approved type. The work of the external water connection (3/4" dia.) includes repairing (if any) all Asphalt, concrete, and curb stone. </t>
    </r>
  </si>
  <si>
    <t>F1</t>
  </si>
  <si>
    <t xml:space="preserve">Providing materials and fixing industrial marble wash basin with heavy-duty mixer (sample should be provided for approval) + floor drains + Gully (Trap), using proper brackets and adhesive materials for fixing the basin with walls and fixing drain pipes inside walls(2.25"). The price includes making a square steel pipe 4"*4" frame 3mm thick with anti-rust paint. </t>
  </si>
  <si>
    <t>F2</t>
  </si>
  <si>
    <t xml:space="preserve">Providing materials and fixing Eastern W.C. Ceramic with hidden Siphon/in-wall tank. +  Gully (Trap) and cleanout accessories. The work should be done according to the site engineer's specifications, drawings, and instructions. </t>
  </si>
  <si>
    <t>No</t>
  </si>
  <si>
    <t>F3</t>
  </si>
  <si>
    <t>Provide, test, and install Western W.C/Wall Hung/Mounted Toilet with the in-wall tank, gully trap 4" dia, and flexible hose 5mm, handle, tissue holder place. With all the required accessories.</t>
  </si>
  <si>
    <t>F4</t>
  </si>
  <si>
    <t>HDPE Water Tanks (Ground &amp; Roof): The work includes providing and installing a new 2,200 Liters effective storage capacity of UV-resistant HDPE vertical water tank, food grade with top/open solid cover and solid body of FOUR/4 Layers (the TWO/Outer Layers for maintaining water temperature/thermal resistance, middle Layer for sunlight protection/UV resistance and inner layer for algae &amp; odor protection), white color externally, Cooper/Brass embedded inlet &amp; outlet with an overflow of suitable size/site requirements, manufactured from 100% virgin raw material not recycled (Polyethylene high density) with providing &amp; installing float valves of 3/4" size, approved quality &amp; sample (Certificate of Origin &amp; Quality should be provided). The work also includes providing and installing all required Fittings and Valves, which should be suitable for use with Polypropylene (PPR) Composite water pipes of min. 3 Layers of side walls. The work also includes providing materials and manpower to manufacture a suitable steel base brace the water tank on the top roof by installing a rigid, flat, and adequate size base on the existing concrete ground and roof by using a FLAT (NOT CORRUGATED) Sandwich Panel (suitable quality &amp; size) of 5 cm thickness &amp; 25 Kg/Cu.M density of core material under the bottom of HDPE water tanks, fixing/connecting the tank’s body to the roof and masonry walls with tensile wire/chain with bolts, (excavation in different locations &amp; layers, backfilling, connection with existing main/feeding lines, concrete works and all other necessary works). All work should be done according to the instructions of the Supervisor Engineer.</t>
  </si>
  <si>
    <t>Pcs</t>
  </si>
  <si>
    <t>F5</t>
  </si>
  <si>
    <r>
      <rPr>
        <sz val="9"/>
        <rFont val="Calibri"/>
        <family val="2"/>
      </rPr>
      <t>Composite PPR</t>
    </r>
    <r>
      <rPr>
        <b/>
        <sz val="9"/>
        <rFont val="Calibri"/>
        <family val="2"/>
      </rPr>
      <t xml:space="preserve"> water pipes:</t>
    </r>
    <r>
      <rPr>
        <sz val="9"/>
        <rFont val="Calibri"/>
        <family val="2"/>
      </rPr>
      <t xml:space="preserve"> Supply and install water pipes of OD 20 mm, PN 16. The price includes all fittings and accessories, excavation (required depth), and backfilling 10cm of clean soil with all necessary works for cold water. With painting by anti-rust paint for galvanized only.</t>
    </r>
  </si>
  <si>
    <t>F6</t>
  </si>
  <si>
    <r>
      <rPr>
        <sz val="9"/>
        <rFont val="Calibri"/>
        <family val="2"/>
      </rPr>
      <t>Composite PPR</t>
    </r>
    <r>
      <rPr>
        <b/>
        <sz val="9"/>
        <rFont val="Calibri"/>
        <family val="2"/>
      </rPr>
      <t xml:space="preserve"> water pipes:</t>
    </r>
    <r>
      <rPr>
        <sz val="9"/>
        <rFont val="Calibri"/>
        <family val="2"/>
      </rPr>
      <t xml:space="preserve"> Supply and install water pipes of OD 25 mm, PN 16. The price includes all fittings and accessories, excavation (required depth), and backfilling 10cm of clean soil with all necessary works for cold water. With painting by anti-rust paint for galvanized only.</t>
    </r>
  </si>
  <si>
    <t>F7</t>
  </si>
  <si>
    <t>Connecting the building with the main source of water using a normal PPR pipe of 32 mm OD &amp; PN20. The price includes excavation of the trench  (30x70 cm.), covering pipes with (10) cm of clean sand, backfilling with all fittings, and necessary works. The price also includes repairing asphalt or concrete pavement by 10cm concrete if the pipe crosses these types of pavements.</t>
  </si>
  <si>
    <t>F8</t>
  </si>
  <si>
    <r>
      <t>PVC pipes (4)” diameter:</t>
    </r>
    <r>
      <rPr>
        <sz val="9"/>
        <rFont val="Calibri"/>
        <family val="2"/>
      </rPr>
      <t xml:space="preserve"> Supply and install (4")dia. PVC pipes, 4.20 mm wall thickness with all necessary materials and fittings, according to section 1500 of I.G.T.S and the instructions of the site engineer with all necessary work. The price includes casting concrete type C (1:2:4) around the pipes 15cm thick for all pipelines.</t>
    </r>
  </si>
  <si>
    <t>F9</t>
  </si>
  <si>
    <r>
      <t>PVC pipes (4)” diameter:</t>
    </r>
    <r>
      <rPr>
        <sz val="9"/>
        <rFont val="Calibri"/>
        <family val="2"/>
      </rPr>
      <t xml:space="preserve"> Supply and install (6")dia. PVC 5.70 mm wall thickness with all necessary materials and fittings, according to section 1500 of I.G.T.S and the instructions of the site engineer with all necessary work. The price includes casting concrete type C (1:2:4) around the pipes 15cm thick for all pipe lines.</t>
    </r>
  </si>
  <si>
    <t>F10</t>
  </si>
  <si>
    <r>
      <t>Taps 1/2":</t>
    </r>
    <r>
      <rPr>
        <sz val="9"/>
        <rFont val="Calibri"/>
        <family val="2"/>
      </rPr>
      <t xml:space="preserve"> Provide materials and installation of heavy-duty chrome taps size 1/2" with all the required works.</t>
    </r>
  </si>
  <si>
    <t>F11</t>
  </si>
  <si>
    <r>
      <t>Taps 3/4":</t>
    </r>
    <r>
      <rPr>
        <sz val="9"/>
        <rFont val="Calibri"/>
        <family val="2"/>
      </rPr>
      <t xml:space="preserve"> Provide materials and installation of heavy-duty chrome taps size 3/4" with all the required works.</t>
    </r>
  </si>
  <si>
    <t>F12</t>
  </si>
  <si>
    <t xml:space="preserve">Provide and install Sink basin( two wings and two bowels). The price includes all pipe accessories for cold and hot water heavy-duty chrome mixer tap, including the Aluminum counter length of 1.8m for the Sink base. </t>
  </si>
  <si>
    <t>F13</t>
  </si>
  <si>
    <t>Floor drain (PVC) 4"dia.: Provision of materials and erection of 4" dia. Floor drain. The work includes the excavations, crushed stone, lean concrete with a thickness of 20cm, and connection to the receiving manholes by PVC pip 4" dia, with drain nickel covers,  with all necessary work.</t>
  </si>
  <si>
    <t>F14</t>
  </si>
  <si>
    <t>Provide materials and fixing galvanized iron pipes 3"dia. For rain water vertical  draining from roof with all fittings and accessories, according to the drawings and instructions of site engineer.</t>
  </si>
  <si>
    <t>F15</t>
  </si>
  <si>
    <r>
      <t>Concrete block manholes:</t>
    </r>
    <r>
      <rPr>
        <sz val="9"/>
        <rFont val="Calibri"/>
        <family val="2"/>
      </rPr>
      <t xml:space="preserve"> Supply materials and construction manholes of different depths with internal dimensions as follows using solid concrete blocks size 15X20X40 cm for walls. The price includes excavation, supply and laying of crushed stone with proper compaction, laying of plain concrete, block walls, plastering both sides (inner &amp; outer), covering the internal side of the manholes by a mix of 1:2 water, SBR, and Aheen covers due to drawings with frame, according to the details shown in the drawings.</t>
    </r>
  </si>
  <si>
    <t>F15.1</t>
  </si>
  <si>
    <t>50x50cm and cover 50x50cm</t>
  </si>
  <si>
    <t>F15.2</t>
  </si>
  <si>
    <t>60x60 cm and cover 60x60cm</t>
  </si>
  <si>
    <t>F15.3</t>
  </si>
  <si>
    <t>80x80 cm and cover80x80cm</t>
  </si>
  <si>
    <t>F16</t>
  </si>
  <si>
    <r>
      <rPr>
        <b/>
        <sz val="9"/>
        <rFont val="Calibri"/>
        <family val="2"/>
        <scheme val="minor"/>
      </rPr>
      <t>Septic Tank:</t>
    </r>
    <r>
      <rPr>
        <sz val="9"/>
        <rFont val="Calibri"/>
        <family val="2"/>
        <scheme val="minor"/>
      </rPr>
      <t xml:space="preserve"> Provide materials and build a septic tank of internal dimension (LxWxD, 6 mx4 mx min 2m under inlet pipe level), according to attached technical drawings and Supervisor Engineer instructions. The work includes excavations, cast reinforcement concrete with wood shuttering for slab floor, side and partition walls, and manhole neck of 25 cm thick, C26 Mpa, 12 mm steel bars @ 20x20 cm C/C double layers, with thick nylon layer under concrete. The partition baffle wall should be at 2/3 from the inlet side. The baffle should have at least two holes of (length 40cm, height 20cm). Paving inside of the septic tank by using waste waterproof materials of an approved sample. Fit T-joints on both inlet and outlet pipes, T-joints to being 20cm long on both ends. Cast top slap by reinforced concrete,  20 cm thick, steel bars 12mm @ 15cm c/c. The slab must fit smoothly and tightly onto the RC walls. Leave openings in the top slab for two manholes (20x20) cm, each with a neck extension, positioned exactly over the inlet and the outlet pipes. Close with two heavy-duty cast iron/GRP-type manhole covers. Install ventilation pipe PVC 2.5". If possible, fix it to a close wall. Install a 3m of 6" connection pipe between the septic tank outlet and the cesspool. Make sure the septic tank is fully watertight. The work includes excavating a hole of suitable dimensions with a flat bottom, leaving a space of at least 20/30 cm around the tank. In the case of heavy ground (e.g., clayey subsoil and/or groundwater, the distance must be at least 50 cm. Spread a 20/25 cm deep layer of 2/6 washed gravel (JALMOOD) on the bottom of the excavation to allow the tank to rest on a uniform and level base. Excavated material must not be used as a backfill. The excavation must be a minimum of 1 m from any structures. The work also includes all required works for avoiding surface runoff infiltration, uplift pressure, and keeping the tank safe from any external forces and loads, marking the boundary with suitable warning signs.</t>
    </r>
  </si>
  <si>
    <t>F17</t>
  </si>
  <si>
    <r>
      <rPr>
        <b/>
        <sz val="9"/>
        <rFont val="Calibri"/>
        <family val="2"/>
        <scheme val="minor"/>
      </rPr>
      <t>Septic Tank:</t>
    </r>
    <r>
      <rPr>
        <sz val="9"/>
        <rFont val="Calibri"/>
        <family val="2"/>
        <scheme val="minor"/>
      </rPr>
      <t xml:space="preserve"> Provide materials and build a septic tank of internal dimension (LxWxD, 3 mx2 mx min 2m under inlet pipe level), according to attached technical drawings and Supervisor Engineer instructions. The work includes excavations, cast reinforcement concrete with wood shuttering for slab floor, side and partition walls, and manhole neck of 25 cm thick, C26 Mpa, 12 mm steel bars @ 20x20 cm C/C double layers, with thick nylon layer under concrete. The partition baffle wall should be at 2/3 from the inlet side. The baffle should have at least two holes of (length 40cm, height 20cm). Paving inside of the septic tank by using waste waterproof materials of an approved sample. Fit T-joints on both inlet and outlet pipes, T-joints to being 20cm long on both ends. Cast top slap by reinforced concrete,  20 cm thick, steel bars 12mm @ 15cm c/c. The slab must fit smoothly and tightly onto the RC walls. Leave openings in the top slab for two manholes (20x20) cm, each with a neck extension, positioned exactly over the inlet and the outlet pipes. Close with two heavy-duty cast iron/GRP-type manhole covers. Install ventilation pipe PVC 2.5". If possible, fix it to a close wall. Install a 3m 6" connection pipe between the septic tank outlet and the cesspool. Make sure the septic tank is fully watertight. The work includes excavating a hole of suitable dimensions with a flat bottom, leaving a space of at least 20/30 cm around the tank. In the case of heavy ground (e.g., clayey subsoil and/or groundwater, the distance must be at least 50 cm. Spread a 20/25 cm deep layer of 2/6 washed gravel (JALMOOD) on the bottom of the excavation to allow the tank to rest on a uniform and level base. Excavated material must not be used as a backfill. The excavation must be a minimum of 1 m from any structures. The work also includes all required works for avoiding surface runoff infiltration, uplift pressure, and keeping the tank safe from any external forces and loads, marking the boundary with suitable warning signs.</t>
    </r>
  </si>
  <si>
    <t>F18</t>
  </si>
  <si>
    <r>
      <rPr>
        <b/>
        <sz val="9"/>
        <rFont val="Calibri"/>
        <family val="2"/>
        <scheme val="minor"/>
      </rPr>
      <t>Cesspool Construction:</t>
    </r>
    <r>
      <rPr>
        <sz val="9"/>
        <rFont val="Calibri"/>
        <family val="2"/>
        <scheme val="minor"/>
      </rPr>
      <t xml:space="preserve"> Provide materials and drill a cesspool with a 1.1 m outer diameter for septic tank effluent infiltration according to the attached drawings, at a 7 m depth. Casing (6 m) by using double wall corrugated pipes of inner diameter 80 cm minimum and 1 m from the top/ground level by a concrete ring of min.80 cm dia. Gravel pack between cesspool wall and casing pipe. Concrete seal around the concrete ring, 0.5 m down from the top of cesspool/ground level and 0.5 m horizontally by using ordinary concrete (1:2:4). Top slab of the cesspool by using reinforced concrete 15 cm thick with (20x20) cm opening for manhole. Steel bars 12 mm @ 15 cm c/c. Heavy duty cast iron/GPR type manholes cover (20x20) cm.
The Price includes providing crushed stone and gravel to the base of concrete pipes (15 cm) thickness with surrounding areas and providing and installing a 6", 3m length PVC pipe for connecting the cesspool with septic tank effluent with all other work requirements. All the work should be constructed according to the instruction of the supervisor Engineer.</t>
    </r>
  </si>
  <si>
    <t>SUB TOTAL  F</t>
  </si>
  <si>
    <t>G</t>
  </si>
  <si>
    <r>
      <rPr>
        <b/>
        <sz val="10"/>
        <rFont val="Calibri"/>
        <family val="2"/>
      </rPr>
      <t>FINISHING:</t>
    </r>
    <r>
      <rPr>
        <sz val="10"/>
        <rFont val="Calibri"/>
        <family val="2"/>
      </rPr>
      <t xml:space="preserve"> Including provision of all necessary materials, work, and curing. The works should be done according to sections 10, &amp; 14 of I.G.T.S., drawings and instructions of the site engineer with all necessary works, and use SBR at a rate of 200gr per m², the ratio of SBR to water(3-1).</t>
    </r>
  </si>
  <si>
    <t>G1</t>
  </si>
  <si>
    <r>
      <t>Cement plastering:</t>
    </r>
    <r>
      <rPr>
        <sz val="9"/>
        <rFont val="Calibri"/>
        <family val="2"/>
      </rPr>
      <t xml:space="preserve"> Providing materials and plastering with cement sand mortar 1:3 three layers (1. cement spatter dash(sharbat),2.rendering coat and leveling (kafmal),3. finishing fine coat (saf) ) 20mm thick min. and the final layer should be very smooth, using 3m aluminum straight edges for plastering guides for outer walls, main entrance, balcony, and corridors. And use SBR at a rate of 200gr per m2. The price includes fixing steel wire mesh for the edges between walls and columns.</t>
    </r>
  </si>
  <si>
    <t>G2</t>
  </si>
  <si>
    <r>
      <t xml:space="preserve">Gypsum plastering: </t>
    </r>
    <r>
      <rPr>
        <sz val="9"/>
        <rFont val="Calibri"/>
        <family val="2"/>
      </rPr>
      <t xml:space="preserve">Supplying materials and plastering with gypsum in 2 layers with a minimum thickness of 20mm using aluminum straight edges for plastering guides, each 80 cm for walls and roofs, corridors, and entrance hall, and the area indicated in the drawings. The price includes spreading cement splatter dash and using SBR for the outer wall ( thermos tone ), fixing steel wire mesh for the edges between walls and columns, and then using one layer of cement plastering to cover the wire mesh. </t>
    </r>
  </si>
  <si>
    <t>G3</t>
  </si>
  <si>
    <t xml:space="preserve">Provide materials and covering the windows frame (four sides) with marble 2.7cm thick, width 30cm, the price includes spin-off the outer edges of the granite and using kalakim paste FLEX type. for fixing. </t>
  </si>
  <si>
    <t>G4</t>
  </si>
  <si>
    <r>
      <rPr>
        <b/>
        <sz val="9"/>
        <rFont val="Calibri"/>
        <family val="2"/>
      </rPr>
      <t>Wall Tiles (Porcelain )for WC Building:</t>
    </r>
    <r>
      <rPr>
        <sz val="9"/>
        <rFont val="Calibri"/>
        <family val="2"/>
      </rPr>
      <t xml:space="preserve"> Supply materials and paving Porcelain Tiles for the wall (60x60 cm) or (60x120 cm),14mm thickness   (sample should be provided for approval and will selected by the supervisor Engineer) for W.C, and water drinking place. Acid-resistant, Low water-absorption 0.5% with all necessary works on a cement sand mortar 1:3 mix ratio layer. The price includes cleaning the porcelain after the end of the work. The work includes using flex-type grouting to seal the joints, making a 1.0 cm expansion joint, each 25 m² filling with flexible epoxy; all required works should be done according to the attached drawing and the supervisor engineer's instruction.</t>
    </r>
  </si>
  <si>
    <t>G5</t>
  </si>
  <si>
    <r>
      <t>Skirting:</t>
    </r>
    <r>
      <rPr>
        <sz val="9"/>
        <rFont val="Calibri"/>
        <family val="2"/>
        <scheme val="minor"/>
      </rPr>
      <t xml:space="preserve"> Supply materials and skirting in rooms using porcelain tiles (15 cm height) and tile adhesive materials (Kalakem flex type) according to the drawings and instructions of the site engineer. </t>
    </r>
  </si>
  <si>
    <t>G6</t>
  </si>
  <si>
    <r>
      <t xml:space="preserve">Acrylic internal paint: </t>
    </r>
    <r>
      <rPr>
        <sz val="9"/>
        <rFont val="Calibri"/>
        <family val="2"/>
      </rPr>
      <t xml:space="preserve">Provide materials and paint with acrylic paint in three layers for the rooms, corridors, and areas indicated in the drawings (inside the building) or indicated by the site engineer. 
</t>
    </r>
    <r>
      <rPr>
        <sz val="9"/>
        <color indexed="10"/>
        <rFont val="Calibri"/>
        <family val="2"/>
      </rPr>
      <t>Note: Products must be ISO 9001 certified for quality management.</t>
    </r>
  </si>
  <si>
    <t>G7</t>
  </si>
  <si>
    <r>
      <t xml:space="preserve"> External painting( silicone): </t>
    </r>
    <r>
      <rPr>
        <sz val="9"/>
        <rFont val="Calibri"/>
        <family val="2"/>
      </rPr>
      <t xml:space="preserve">Provide materials and Painting with External painting. Weatherproof three layers for the areas indicated in the drawings (for exterior walls). 
</t>
    </r>
    <r>
      <rPr>
        <sz val="9"/>
        <color indexed="10"/>
        <rFont val="Calibri"/>
        <family val="2"/>
      </rPr>
      <t>Note: Products must be ISO 9001 certified for quality management.</t>
    </r>
  </si>
  <si>
    <t>G8</t>
  </si>
  <si>
    <r>
      <rPr>
        <b/>
        <sz val="9"/>
        <rFont val="Calibri"/>
        <family val="2"/>
      </rPr>
      <t xml:space="preserve">Oil Painting: </t>
    </r>
    <r>
      <rPr>
        <sz val="9"/>
        <rFont val="Calibri"/>
        <family val="2"/>
      </rPr>
      <t>Provide materials and Painting 120 cm Height using oil paint (color approved by the site engineer), two layers  (Matte light color), 3 layers 1.2 m  high for the classrooms and the corridor.</t>
    </r>
  </si>
  <si>
    <t>G9</t>
  </si>
  <si>
    <r>
      <rPr>
        <b/>
        <sz val="9"/>
        <rFont val="Calibri"/>
        <family val="2"/>
      </rPr>
      <t>Suspended ceiling tile (false ceiling):</t>
    </r>
    <r>
      <rPr>
        <sz val="9"/>
        <rFont val="Calibri"/>
        <family val="2"/>
      </rPr>
      <t xml:space="preserve"> Provide materials and fix acoustical panels  60 X 60 cm, fire rate Class A, edge SLT model for all rooms and corridors inside the building (except WC and Kitchen). The price includes hanging beams (Skka 38 mm height) every 120cm by screw, steel fisher, rode 3mm, connecting the beams by Skka 120cm,60cm long (32mm height ), and all necessary works. </t>
    </r>
  </si>
  <si>
    <t>G10</t>
  </si>
  <si>
    <r>
      <rPr>
        <b/>
        <sz val="9"/>
        <rFont val="Calibri"/>
        <family val="2"/>
      </rPr>
      <t>Suspended ceiling tile (false ceiling for WC and kitchen):</t>
    </r>
    <r>
      <rPr>
        <sz val="9"/>
        <rFont val="Calibri"/>
        <family val="2"/>
      </rPr>
      <t xml:space="preserve"> Provide materials and fix Plastic false ceiling  60 X 60cm for the places that are indicated by the site engineer. The price includes hanging beams (Skka 38mm height) every 120cm by screw, steel fisher, rode 3mm, connecting the beams by Skka 120cm, 60 cm long (32mm height ), and all necessary works.</t>
    </r>
  </si>
  <si>
    <t>G11</t>
  </si>
  <si>
    <r>
      <rPr>
        <b/>
        <sz val="9"/>
        <rFont val="Calibri"/>
        <family val="2"/>
      </rPr>
      <t xml:space="preserve">Roof Treatment: </t>
    </r>
    <r>
      <rPr>
        <sz val="9"/>
        <rFont val="Calibri"/>
        <family val="2"/>
      </rPr>
      <t>Supply materials, equipment, and skilled labor required for coating the roof using hyperdesmo weather and UV resistance polyurethane liquid membrane for waterproofing &amp; protection materials. Max service temperature 80 C down to -40 C. The price includes Cleaning the surface using a high-pressure washer, laying a prime coat layer, and applying the material with a roller or brush in two, at least, coats. Leave 6-24 hours between coats. the price also includes coating the parapet 30cm high using the same materials.</t>
    </r>
  </si>
  <si>
    <t>M²</t>
  </si>
  <si>
    <t>SUB TOTAL  G</t>
  </si>
  <si>
    <t>H</t>
  </si>
  <si>
    <r>
      <t xml:space="preserve">Doors &amp; Windows: </t>
    </r>
    <r>
      <rPr>
        <sz val="10"/>
        <rFont val="Calibri"/>
        <family val="2"/>
        <scheme val="minor"/>
      </rPr>
      <t>Providing all necessary materials and installing doors according to sections 11, 12, and 13 of I.G.T.S, details, and instructions of the site engineer with all necessary works. Prior samples should be approved by the site engineer.</t>
    </r>
  </si>
  <si>
    <t>H1</t>
  </si>
  <si>
    <r>
      <rPr>
        <b/>
        <sz val="9"/>
        <rFont val="Calibri"/>
        <family val="2"/>
      </rPr>
      <t xml:space="preserve">Composite Doors: </t>
    </r>
    <r>
      <rPr>
        <sz val="9"/>
        <rFont val="Calibri"/>
        <family val="2"/>
      </rPr>
      <t xml:space="preserve">Providing and installing standard decorative high-quality Composite wooden doors HDF (white oak Canadian wood) Laminated thermoformed sheet water and fire-resistant colored made,200 mm minimum frame thickness and 100mm cornice outer measurement, double faces wooden plywood, each face 8mm thickness, the sample should be provided for approval, The price includes installing 6 mm glass pans,  switch, gate lock, hinges, rubber, door stopper, and wooden frames, the price includes covering the bottom of the door with 15 cm aluminum plat for two faces. </t>
    </r>
  </si>
  <si>
    <t>H2</t>
  </si>
  <si>
    <t>Provide and install MDF wooden panels to protect the walls with  18mm thickness and 15 cm Hight for classrooms, the price includes fixing to the wall by using screw bolts each 30cm, and covering the hole with a proper sticker.</t>
  </si>
  <si>
    <t>H3</t>
  </si>
  <si>
    <r>
      <rPr>
        <b/>
        <sz val="9"/>
        <rFont val="Calibri"/>
        <family val="2"/>
      </rPr>
      <t>Decorative Metal Door Works(D1):</t>
    </r>
    <r>
      <rPr>
        <sz val="9"/>
        <rFont val="Calibri"/>
        <family val="2"/>
      </rPr>
      <t xml:space="preserve"> Provide and install decorative metal doors for the entrances and halls, double-faced of plate thickness 1.50mm including glass pans, door frame 13.5*4.5cm 2.5mm thickness, Film Coated Residential Steel Entrance Door Glassy Finished Style, including special switch, gate lock, door stopper, rubber, polycarbonate filled, special guard bar, thermal paint &amp; metal frames 6*22cm, Mercury glass 15x40cm with 3 cm Styrofoam polystyrene inside the door, Central lock system, with additional horizontal a lock with three concealed hinges with all necessary works, samples required for final approval.</t>
    </r>
  </si>
  <si>
    <t>H4</t>
  </si>
  <si>
    <r>
      <rPr>
        <b/>
        <sz val="9"/>
        <rFont val="Calibri"/>
        <family val="2"/>
      </rPr>
      <t>External Metal Door</t>
    </r>
    <r>
      <rPr>
        <sz val="9"/>
        <rFont val="Calibri"/>
        <family val="2"/>
      </rPr>
      <t xml:space="preserve">: Provide and install metal door double plate faces with 1.25mm thickness with decorative corrugate steel bars, using 10mm thick transparent polycarbonate sheet, thermal paint, metal frames 6*22cm with 3mm thick, filling the frame with concrete 1:2:4 with all necessary works. </t>
    </r>
  </si>
  <si>
    <t>H5</t>
  </si>
  <si>
    <r>
      <t xml:space="preserve">Steel Guard Bars: </t>
    </r>
    <r>
      <rPr>
        <sz val="9"/>
        <rFont val="Calibri"/>
        <family val="2"/>
      </rPr>
      <t>Provide and install metal guard bars windows, using square corrugated bar 12 x 12 mm welded inside an angle frame 1.25"*1.25"*3mm, fixed by screw and fisher to the wall. The price includes painting all the ironmongery with 2 layers of anti-rust and 3 layers of oil paint</t>
    </r>
  </si>
  <si>
    <t>H6</t>
  </si>
  <si>
    <r>
      <rPr>
        <b/>
        <sz val="9"/>
        <rFont val="Calibri"/>
        <family val="2"/>
      </rPr>
      <t xml:space="preserve">Aluminum Windows: </t>
    </r>
    <r>
      <rPr>
        <sz val="9"/>
        <rFont val="Calibri"/>
        <family val="2"/>
      </rPr>
      <t>Supply material and install Aluminum windows wide section 2mm thickness, Double glass pan (6mm transparent+4mm semi-transparent) thickness, ordinary or mushajar, rubber, handle, the price includes flywire mesh for opening Areas, the work includes cleaning the glasses by machine before composing.</t>
    </r>
  </si>
  <si>
    <t>H7</t>
  </si>
  <si>
    <r>
      <rPr>
        <b/>
        <sz val="9"/>
        <rFont val="Calibri"/>
        <family val="2"/>
      </rPr>
      <t>Aluminum Doors Works:</t>
    </r>
    <r>
      <rPr>
        <sz val="9"/>
        <rFont val="Calibri"/>
        <family val="2"/>
      </rPr>
      <t xml:space="preserve"> Supply material and install Aluminum doors 2mm thickness double plate. The price includes a double glass pan of 6mm thickness, ordinary or mushajar, rubber, handle, switch mortice, and door stopper.</t>
    </r>
  </si>
  <si>
    <t>H8</t>
  </si>
  <si>
    <r>
      <rPr>
        <b/>
        <sz val="9"/>
        <rFont val="Calibri"/>
        <family val="2"/>
      </rPr>
      <t xml:space="preserve">Metal Handrail Works: </t>
    </r>
    <r>
      <rPr>
        <sz val="9"/>
        <rFont val="Calibri"/>
        <family val="2"/>
      </rPr>
      <t>Provide materials and install a handrail for the fence and Front elevation decoration. The price includes painting all the ironmongery with 2 layers of anti-rust and 3 layers of oil paint</t>
    </r>
  </si>
  <si>
    <t>H9</t>
  </si>
  <si>
    <r>
      <rPr>
        <b/>
        <sz val="9"/>
        <rFont val="Calibri"/>
        <family val="2"/>
      </rPr>
      <t>Metal handrail works for the walkways and retaining walls:</t>
    </r>
    <r>
      <rPr>
        <sz val="9"/>
        <rFont val="Calibri"/>
        <family val="2"/>
      </rPr>
      <t xml:space="preserve"> Provide materials and install handrails on both sides of the entrance (walkway) with 90 cm height; the price includes excavation concreting (with dimensions 30*30*50 cm ) for fixing square steel pipe 3'' x 3'' each 2m  welded to the metal handrail. The price includes painting all the ironmongery with 2 layers of anti-rust and 3 layers of oil paint</t>
    </r>
  </si>
  <si>
    <t>H10</t>
  </si>
  <si>
    <r>
      <t>Metal handrail works for the Administration stair:</t>
    </r>
    <r>
      <rPr>
        <sz val="9"/>
        <rFont val="Calibri"/>
        <family val="2"/>
      </rPr>
      <t xml:space="preserve"> Provide materials and install a handrail for the stair with a height of 85cm for the Administration sector stair. The price includes fixing Jawe wood by screw and using sperto, Varnish due to details, painting all the ironmongery with 2 layers of anti-rust and 3 layers of oil paint.  </t>
    </r>
  </si>
  <si>
    <t>H11</t>
  </si>
  <si>
    <r>
      <rPr>
        <b/>
        <sz val="9"/>
        <rFont val="Calibri"/>
        <family val="2"/>
      </rPr>
      <t>Sign board:</t>
    </r>
    <r>
      <rPr>
        <sz val="9"/>
        <rFont val="Calibri"/>
        <family val="2"/>
      </rPr>
      <t xml:space="preserve"> Supply and install steel sign board (2.5mX1.5m) plate gage 18, with steel angle frame (1.25x1.25) inch (3mm) thickness, including printing the name of the school with the foundation year by detail. The price includes painting all the ironmongery with 2 layers of anti-rust and 3 layers of oil paint </t>
    </r>
  </si>
  <si>
    <t>H12</t>
  </si>
  <si>
    <r>
      <t xml:space="preserve">Steel ladder: </t>
    </r>
    <r>
      <rPr>
        <sz val="9"/>
        <rFont val="Calibri"/>
        <family val="2"/>
      </rPr>
      <t>Providing materials and fixing steel ladder using square pipe 2.5" for the edge and 2"(thickness 1.5 mm) for the interior. The price includes painting all the ironmongery with 2 layers of anti-rust and 3 layers of oil paint</t>
    </r>
  </si>
  <si>
    <t>H13</t>
  </si>
  <si>
    <t>Supply materials and equipment to printing the address of the room on a plastic plate (30x15)cm and fixing to the allocated room's wall, all required work should be done according to instructions of the supervisor Engineer.</t>
  </si>
  <si>
    <t>H14</t>
  </si>
  <si>
    <t>Supply and install whiteboard (1.2*2.4)m fixing to the wall by bolts according to Ministry of education standards.</t>
  </si>
  <si>
    <t>SUB TOTAL  H</t>
  </si>
  <si>
    <t>I</t>
  </si>
  <si>
    <r>
      <t>Flooring:</t>
    </r>
    <r>
      <rPr>
        <sz val="10"/>
        <rFont val="Calibri"/>
        <family val="2"/>
      </rPr>
      <t xml:space="preserve"> (Including provision of materials, works, curing, and installation) The work should be done according to sections 6 and 9 of I.G.T.S. drawings,  and instructions of the site engineer with all necessary works.</t>
    </r>
  </si>
  <si>
    <t>I1</t>
  </si>
  <si>
    <r>
      <t>Floor concrete:-</t>
    </r>
    <r>
      <rPr>
        <sz val="9"/>
        <rFont val="Calibri"/>
        <family val="2"/>
      </rPr>
      <t xml:space="preserve">  Supply materials, equipment, and skilled labor for casting plain concrete  10cm thickness with a Compressive strength of 28 days 210 kg/cm2 (1:2:4) above 10cm thick compacted crush gravel. The work includes grading and leveling, smoothing the surface with a handheld vibrator or using a vibratory screed of the foundation under the Beharton (Shtiger) according to the details for the ground floor, and using square steel pipes for leveling and formworks in stages.</t>
    </r>
  </si>
  <si>
    <t>I2</t>
  </si>
  <si>
    <t>Supply materials and paving Porcelain Floor Tiles 60x60 cm 15mm thickness (sample should be provided for approval) Wear-resistant, Non-slip, Acid-resistant, Low water-absorption 0.5% with all necessary works on a layer of cement sand mortar 1:3 mix ratio, The price includes repolishing the tiles after the end of the works. The work include using cement mortar and sealing the joints with white cement and lime grout and SPR color if required mixture), making a 1.0 cm expansion joint, each 25m2 filling with flexible epoxy.</t>
  </si>
  <si>
    <t>I3</t>
  </si>
  <si>
    <r>
      <rPr>
        <b/>
        <sz val="9"/>
        <rFont val="Calibri"/>
        <family val="2"/>
      </rPr>
      <t>Beharton Tiles:</t>
    </r>
    <r>
      <rPr>
        <sz val="9"/>
        <rFont val="Calibri"/>
        <family val="2"/>
      </rPr>
      <t xml:space="preserve"> Supply materials and paving shtyger beharton tiles,4.5cm thickness (approved sample and color)  with cement - sand mortar  (1:3) not less than 5cm thickness, then fill the joints with yellow sand for walkways inside and outside the fence. </t>
    </r>
  </si>
  <si>
    <t>I4</t>
  </si>
  <si>
    <r>
      <rPr>
        <b/>
        <sz val="9"/>
        <rFont val="Calibri"/>
        <family val="2"/>
      </rPr>
      <t>Natural Granite Tiles:</t>
    </r>
    <r>
      <rPr>
        <sz val="9"/>
        <rFont val="Calibri"/>
        <family val="2"/>
      </rPr>
      <t xml:space="preserve"> Supplying materials and covering the staircase with Natural Granite 3cm thickness (approved sample) with cement sand mortar 1:2. The price includes cement splatter dash, with additives using a (1:2) solution of water and bonding agent(SBR concentrated %48 ), the measurement will be done considering tread and riser.</t>
    </r>
  </si>
  <si>
    <t>I5</t>
  </si>
  <si>
    <t>Supply materials and paving Natural Granite 2 cm thickness  (approved sample)  with cement sand mortar 1:2. The price includes cement splatter dash, with additives using a (1:2) solution of water and bonding agent(SBR concentrated %48 ).
Note: The ratio of mixing water and SBR is 1:3</t>
  </si>
  <si>
    <t>SUB TOTAL  I</t>
  </si>
  <si>
    <t>J</t>
  </si>
  <si>
    <r>
      <t>EXTERNAL  WORKS:</t>
    </r>
    <r>
      <rPr>
        <sz val="10"/>
        <rFont val="Calibri"/>
        <family val="2"/>
      </rPr>
      <t xml:space="preserve"> Apron, walkways (inside the building and outside the building), fence according to specification, attached drawings and instructions of the site engineer. </t>
    </r>
  </si>
  <si>
    <t>J1</t>
  </si>
  <si>
    <r>
      <t xml:space="preserve">Excavation works: </t>
    </r>
    <r>
      <rPr>
        <sz val="9"/>
        <rFont val="Calibri"/>
        <family val="2"/>
      </rPr>
      <t>Excavation in all types of soils(rock, asphalt, concrete), including backfilling and compaction according to the requirement of section  (3) of I.G.T.S. for the foundation. The price includes compaction of the base of excavation using a roller vibrator, according to the details and instructions of the site engineer.</t>
    </r>
  </si>
  <si>
    <t>J2</t>
  </si>
  <si>
    <r>
      <t>Crushed stone works:</t>
    </r>
    <r>
      <rPr>
        <sz val="9"/>
        <rFont val="Calibri"/>
        <family val="2"/>
      </rPr>
      <t xml:space="preserve"> Supply material and lay crushed stone 10 cm thickness with very good compaction for foundations.</t>
    </r>
  </si>
  <si>
    <t>J3</t>
  </si>
  <si>
    <r>
      <t>Plain concrete for foundation:</t>
    </r>
    <r>
      <rPr>
        <sz val="9"/>
        <rFont val="Calibri"/>
        <family val="2"/>
      </rPr>
      <t xml:space="preserve"> Supply materials, equipment, and skilled labor for casting plain concrete with a Compressive strength of 28 days 210 kg/cm2 (1:2:4). The work includes formworks using steel pipes shuttering, grading and leveling smoothing the surface with a handheld vibrator.</t>
    </r>
  </si>
  <si>
    <t>J4</t>
  </si>
  <si>
    <r>
      <t>Solid concrete block works:</t>
    </r>
    <r>
      <rPr>
        <sz val="9"/>
        <rFont val="Calibri"/>
        <family val="2"/>
      </rPr>
      <t xml:space="preserve"> Supply material and construction of walls with solid concrete blocks 15X20X40cm with cement and sand mortar(1: 3) for walkways. aprons, fence, and stand of water tank according to details. The price includes flush pointing for outside and inside by cement sand 1:3.</t>
    </r>
  </si>
  <si>
    <t>J5</t>
  </si>
  <si>
    <r>
      <rPr>
        <b/>
        <sz val="9"/>
        <rFont val="Calibri"/>
        <family val="2"/>
      </rPr>
      <t>Hollow concrete block works:</t>
    </r>
    <r>
      <rPr>
        <sz val="9"/>
        <rFont val="Calibri"/>
        <family val="2"/>
      </rPr>
      <t xml:space="preserve"> Supply material and construction of walls with Hollow concrete blocks (20X20X40)cm with cement mortar(1: 3) according to details. the price includes filling the vertical joints between blocks with cement and sand 1:3.</t>
    </r>
  </si>
  <si>
    <t>J6</t>
  </si>
  <si>
    <r>
      <rPr>
        <b/>
        <sz val="9"/>
        <rFont val="Calibri"/>
        <family val="2"/>
      </rPr>
      <t>Plain Concrete (15cm thick)</t>
    </r>
    <r>
      <rPr>
        <sz val="9"/>
        <rFont val="Calibri"/>
        <family val="2"/>
      </rPr>
      <t>: Providing materials and casting plain concrete (Smooth surface using concrete surface screed vibrator machine and copter instrument ) for parking area thickness 15cm with laying of 3/8 " dia steel bars at (30*30) cm spacing c/c making expansion joints every 2.5m in both direction or as required by cutter instrument filling the space by epoxy, the price includes using leveling steel forms for the edges. The price includes laying two layers of thick nylon before casting the concrete.</t>
    </r>
  </si>
  <si>
    <t>J7</t>
  </si>
  <si>
    <r>
      <rPr>
        <b/>
        <sz val="9"/>
        <rFont val="Calibri"/>
        <family val="2"/>
      </rPr>
      <t>Concrete for entrance walkway and Aprons:</t>
    </r>
    <r>
      <rPr>
        <sz val="9"/>
        <rFont val="Calibri"/>
        <family val="2"/>
      </rPr>
      <t xml:space="preserve"> Supply materials and cast plain concrete   10cm thickness above 10cm thick compacted crush stone with  expansion joint at 2.5m. The work includes grading, leveling, compaction of the foundation soil, and smoothening the surface of the concrete. According to the details. Straight steel shuttering should be used for joints, as shown in the drawings. </t>
    </r>
  </si>
  <si>
    <t>J8</t>
  </si>
  <si>
    <r>
      <rPr>
        <b/>
        <sz val="9"/>
        <rFont val="Calibri"/>
        <family val="2"/>
      </rPr>
      <t>Cement plastering:</t>
    </r>
    <r>
      <rPr>
        <sz val="9"/>
        <rFont val="Calibri"/>
        <family val="2"/>
      </rPr>
      <t xml:space="preserve"> Supply materials and plastering with cement mortar 1:3 two layers ( kafmal, saf )  thickness 20 mm. Min., and using a straight edge (the final layer should be very smooth).  using 3m straight aluminum.</t>
    </r>
  </si>
  <si>
    <t>J9</t>
  </si>
  <si>
    <r>
      <rPr>
        <b/>
        <sz val="9"/>
        <rFont val="Calibri"/>
        <family val="2"/>
      </rPr>
      <t xml:space="preserve">External painting: </t>
    </r>
    <r>
      <rPr>
        <sz val="9"/>
        <rFont val="Calibri"/>
        <family val="2"/>
      </rPr>
      <t>Provide materials and Painting with External painting (Weatherproof) three layers for the areas indicated in the drawings (for exterior walls). 
Note: Products must be ISO 9001 certified for quality management.</t>
    </r>
  </si>
  <si>
    <t>J10</t>
  </si>
  <si>
    <r>
      <t xml:space="preserve">Ready prefabricated Seats: </t>
    </r>
    <r>
      <rPr>
        <sz val="9"/>
        <rFont val="Calibri"/>
        <family val="2"/>
      </rPr>
      <t>Provide materials and fixing seats from composite material reinforced by fiberglass, weighing 32.5 kg in different locations inside the fence (sample should be provided for approval). The price includes excavations, crushed stone 10cm, fair-faced plain concrete type (C) 1:2:4, and 10 cm thickness for flooring(suitable area for sitting the seats) according to the details and instructions of the site engineer.</t>
    </r>
  </si>
  <si>
    <t>J11</t>
  </si>
  <si>
    <r>
      <t xml:space="preserve">Ready prefabricated Garden(Picnic) Tables: </t>
    </r>
    <r>
      <rPr>
        <sz val="9"/>
        <rFont val="Calibri"/>
        <family val="2"/>
      </rPr>
      <t>Provide materials and fix the garden table from composite material reinforced by fiberglass, weighing 45 kg in different locations inside the garden (sample should be provided for approval). The price includes excavations, crushed stone 10cm, fair-faced plain concrete type (C) 1:2:4, and 10 cm thickness for flooring(suitable area for sitting the seats) according to the details and instructions of the site engineer.</t>
    </r>
  </si>
  <si>
    <t>J12</t>
  </si>
  <si>
    <t>Plain Concrete (15cm thick): Provide materials and cast plain concrete (Smooth surface using concrete surface screed vibrator machine and copter instrument ) for basketball play yard area thickness of 12cm with using steel pipes shuttering 10x5 cm and making joint 2cm thick in three line and making expansion joints every 2.5m in both direction or as required by cutter instrument filling the space by epoxy, the price includes using leveling steel forms for the edges, The works should be done according to specification, drawings, and instructions of the site engineer. the price includes fixing a 10mm steel bar in each 30 cm in two directions, installing steel pipe 5'' for basketball and steel pipe 2.5'' for handball, painting the pipes with anti-rust paint and oil paint, and painting the ground concrete with special paint for play yard and according to the design and drawings of the game.
Note: the concrete work should be done in two stages.</t>
  </si>
  <si>
    <t>J13</t>
  </si>
  <si>
    <r>
      <rPr>
        <b/>
        <sz val="9"/>
        <rFont val="Calibri"/>
        <family val="2"/>
      </rPr>
      <t>Screened Loam for Garden:</t>
    </r>
    <r>
      <rPr>
        <sz val="9"/>
        <rFont val="Calibri"/>
        <family val="2"/>
      </rPr>
      <t xml:space="preserve"> Provide material and lay a layer of approved screened Loam 30 cm thick for the garden. The price includes grading, leveling, compaction of the base, with all requirements, and providing and laying a 10x30 cm concrete block on a 10 cm thick and 20 cm wide plain concrete using a nylon sheet. The price includes providing and planting a 4-season grass(ready grass pieces) and also providing a grass-cutting machine.</t>
    </r>
  </si>
  <si>
    <t>J14</t>
  </si>
  <si>
    <r>
      <t>Main Metal Door :</t>
    </r>
    <r>
      <rPr>
        <sz val="9"/>
        <rFont val="Calibri"/>
        <family val="2"/>
      </rPr>
      <t xml:space="preserve"> Provide and install metal door dimensions (2.1mX3.5m)according to the drawings with two face plate (1.25 mm) for the main gate using 3''x3'' square steel pipe 6mm thick , primer + two layers oil paint of all iron monger as required, switch, metal frames, and decoration. The price includes construction of two reinforced concrete columns(40x40)cm to fix the door. The price also includes casting  reinforced concrete for foundation of the columns (0.8x0.8)m and 20cm thick on a layer of 10 cm well compacted crushed stone with all necessary works  according to the details and instructions of the site engineer.</t>
    </r>
    <r>
      <rPr>
        <b/>
        <sz val="9"/>
        <rFont val="Calibri"/>
        <family val="2"/>
      </rPr>
      <t xml:space="preserve"> </t>
    </r>
  </si>
  <si>
    <t>J15</t>
  </si>
  <si>
    <r>
      <t>Metal Door :</t>
    </r>
    <r>
      <rPr>
        <sz val="9"/>
        <rFont val="Calibri"/>
        <family val="2"/>
      </rPr>
      <t xml:space="preserve"> Provide and install metal door dimensions (2.1mX3.0m)according to the drawings with two face plate (1.25 mm) for the main gate using 3''x3'' square steel pipe 6mm thick , primer + two layers oil paint of all iron monger as required, switch, metal frames, and decoration. The price includes construction of two reinforced concrete columns(40x40)cm to fix the door. The price also includes casting  reinforced concrete for foundation of the columns (0.8x0.8)m and 20cm thick on a layer of 10 cm well compacted crushed stone with all necessary works  according to the details and instructions of the site engineer.</t>
    </r>
    <r>
      <rPr>
        <b/>
        <sz val="9"/>
        <rFont val="Calibri"/>
        <family val="2"/>
      </rPr>
      <t xml:space="preserve"> </t>
    </r>
  </si>
  <si>
    <t>J16</t>
  </si>
  <si>
    <r>
      <t>Metal Door :</t>
    </r>
    <r>
      <rPr>
        <sz val="9"/>
        <rFont val="Calibri"/>
        <family val="2"/>
      </rPr>
      <t xml:space="preserve"> Provide and install metal door dimensions (2.1mX1.5m)according to the drawings with two face plate (gage 18) for the main gate using 3''x3'' square steel pipe 6mm thick, primer + two layers oil paint of all iron monger as required, switch, metal frames, and decoration. The price includes construction of two reinforced concrete  columns(40x40)cm to fix the door. The price also includes casting  reinforced concrete for foundation of the columns (0.8x0.8)m and 20cm thick on a layer of 10 cm well compacted crushed stone with all necessary works  according to the details and instructions of the site engineer.</t>
    </r>
    <r>
      <rPr>
        <b/>
        <sz val="9"/>
        <rFont val="Calibri"/>
        <family val="2"/>
      </rPr>
      <t xml:space="preserve"> </t>
    </r>
  </si>
  <si>
    <t>J17</t>
  </si>
  <si>
    <r>
      <t>Outdoor Bench Set Chair Seat with Round Dining Table:</t>
    </r>
    <r>
      <rPr>
        <sz val="9"/>
        <rFont val="Calibri"/>
        <family val="2"/>
      </rPr>
      <t xml:space="preserve"> Supply and install Outdoor Bench Set Chair Seat with a round Dining Table made from an iron frame, composite material reinforced by fiberglass seats and table,  in different locations inside the garden, (sample should be provided for approval). The price includes the following works:
1- Excavations, crushed stone 10cm, fair-faced plain concrete type (C) 1:2:4, 12 cm thickness for flooring(suitable area for sitting the seats).
2- Manufacturing a shade using iron pipe 2.5", 2mm thickness in the middle of the table and 1", 2mm thickness angle iron for the rounded frame, laminated corrugated iron sheet (Qirmid shape). All the iron pipes should be painted with a layer of anti-rust and two layers of approved paint with all the accessories and required works. according to the details and instructions of the site engineer.</t>
    </r>
  </si>
  <si>
    <t>J18</t>
  </si>
  <si>
    <r>
      <t xml:space="preserve">Irrigation System: </t>
    </r>
    <r>
      <rPr>
        <sz val="9"/>
        <rFont val="Calibri"/>
        <family val="2"/>
      </rPr>
      <t>Supply and install all the required materials to have an irrigation system to cover the whole park (tree and Grass) using the drip method irrigation head for the trees and High Water Pressure 360 Degrees Rotating Watering Pop-up Spray Head Sprinkler (Hunter type or equivalent) for the grass. The work includes all the required different sizes of pipes, connections, proper size water pumps, etc.) and all the required works.</t>
    </r>
  </si>
  <si>
    <t>J20</t>
  </si>
  <si>
    <r>
      <rPr>
        <b/>
        <sz val="9"/>
        <rFont val="Calibri"/>
        <family val="2"/>
      </rPr>
      <t xml:space="preserve">Planting Dodonaea plant: </t>
    </r>
    <r>
      <rPr>
        <sz val="9"/>
        <rFont val="Calibri"/>
        <family val="2"/>
      </rPr>
      <t xml:space="preserve">Provide and plant Dodonaea seedlings with a length not less than 60cm. The price includes digging the hole, adding Betmos, fertilizing, and then planting the seedlings with all the required work. </t>
    </r>
  </si>
  <si>
    <t>J21</t>
  </si>
  <si>
    <r>
      <rPr>
        <b/>
        <sz val="9"/>
        <rFont val="Calibri"/>
        <family val="2"/>
      </rPr>
      <t>Planting Melia azedarach (tasbih) plant:</t>
    </r>
    <r>
      <rPr>
        <sz val="9"/>
        <rFont val="Calibri"/>
        <family val="2"/>
      </rPr>
      <t xml:space="preserve"> Provide and plant Melia azedarach seedlings with a length not less than 200cm. The price includes digging the hole, adding Betmos, fertilizing, and then planting the seedlings with all the required work. </t>
    </r>
  </si>
  <si>
    <t>SUB TOTAL   J</t>
  </si>
  <si>
    <t>SUB TOTAL A</t>
  </si>
  <si>
    <t>SUB TOTAL B</t>
  </si>
  <si>
    <t>SUB TOTAL C</t>
  </si>
  <si>
    <t>SUB TOTAL D</t>
  </si>
  <si>
    <t>SUB TOTAL E</t>
  </si>
  <si>
    <t>SUB TOTAL F</t>
  </si>
  <si>
    <t>SUB TOTAL G</t>
  </si>
  <si>
    <t>SUB TOTAL H</t>
  </si>
  <si>
    <t>SUB TOTAL I</t>
  </si>
  <si>
    <t>SUB TOTAL J</t>
  </si>
  <si>
    <t>Total Amount in IQD</t>
  </si>
  <si>
    <t xml:space="preserve">Name of authorized representative  _________________________________
Title:  				____________________________________________________
Offer Validity:    180 Days.       
Signature: 			____________________________________________________
Date: 				____________________________________________________
Supplier Name: 			____________________________________________________
Postal Address: 			____________________________________________________
Telephone No.: 			____________________________________________________
Email Address: 			____________________________________________________	</t>
  </si>
  <si>
    <t>Important Notice:
1. This Annex must be filled and submitted in Excel and PDF versions.
2. The Provision on prices to be all-inclusive and VAT exempt.
3. By signing this offer the bidder acknowledges and accepts the UNHCR’s General Conditions of Contracts for Civil works (October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</si>
</sst>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IQD]\ #,##0"/>
  </numFmts>
  <fonts count="28">
    <font>
      <sz val="10"/>
      <name val="Arial"/>
      <charset val="178"/>
    </font>
    <font>
      <sz val="10"/>
      <name val="Arial"/>
      <family val="2"/>
    </font>
    <font>
      <sz val="8"/>
      <name val="Arial"/>
      <family val="2"/>
    </font>
    <font>
      <sz val="12"/>
      <name val="Calibri"/>
      <family val="2"/>
      <scheme val="minor"/>
    </font>
    <font>
      <sz val="9"/>
      <name val="Calibri"/>
      <family val="2"/>
      <scheme val="minor"/>
    </font>
    <font>
      <b/>
      <sz val="9"/>
      <name val="Calibri"/>
      <family val="2"/>
      <scheme val="minor"/>
    </font>
    <font>
      <vertAlign val="superscript"/>
      <sz val="9"/>
      <name val="Calibri"/>
      <family val="2"/>
    </font>
    <font>
      <b/>
      <u/>
      <sz val="9"/>
      <color rgb="FFFF0000"/>
      <name val="Calibri"/>
      <family val="2"/>
      <scheme val="minor"/>
    </font>
    <font>
      <sz val="9"/>
      <name val="Calibri"/>
      <family val="2"/>
    </font>
    <font>
      <b/>
      <sz val="9"/>
      <name val="Calibri"/>
      <family val="2"/>
    </font>
    <font>
      <b/>
      <sz val="9"/>
      <color indexed="10"/>
      <name val="Calibri"/>
      <family val="2"/>
    </font>
    <font>
      <sz val="9"/>
      <color indexed="10"/>
      <name val="Calibri"/>
      <family val="2"/>
    </font>
    <font>
      <b/>
      <sz val="9"/>
      <color rgb="FFFF0000"/>
      <name val="Arial"/>
      <family val="2"/>
    </font>
    <font>
      <b/>
      <sz val="8"/>
      <name val="Calibri"/>
      <family val="2"/>
      <scheme val="minor"/>
    </font>
    <font>
      <sz val="8"/>
      <name val="Calibri"/>
      <family val="2"/>
      <scheme val="minor"/>
    </font>
    <font>
      <b/>
      <sz val="8"/>
      <color indexed="8"/>
      <name val="Ali_K_Sahifa Bold"/>
      <charset val="178"/>
    </font>
    <font>
      <b/>
      <sz val="8"/>
      <color indexed="8"/>
      <name val="Ali_K_Samik"/>
      <charset val="178"/>
    </font>
    <font>
      <sz val="8"/>
      <color rgb="FFFF0000"/>
      <name val="Arial"/>
      <family val="2"/>
    </font>
    <font>
      <b/>
      <sz val="8"/>
      <name val="Arial"/>
      <family val="2"/>
    </font>
    <font>
      <i/>
      <u/>
      <sz val="8"/>
      <name val="Calibri"/>
      <family val="2"/>
      <scheme val="minor"/>
    </font>
    <font>
      <sz val="8"/>
      <name val="Ali_K_Traditional"/>
      <charset val="178"/>
    </font>
    <font>
      <b/>
      <sz val="12"/>
      <name val="Calibri"/>
      <family val="2"/>
      <scheme val="minor"/>
    </font>
    <font>
      <sz val="12"/>
      <name val="Arial"/>
      <family val="2"/>
    </font>
    <font>
      <b/>
      <sz val="16"/>
      <name val="Calibri"/>
      <family val="2"/>
      <scheme val="minor"/>
    </font>
    <font>
      <b/>
      <sz val="10"/>
      <name val="Calibri"/>
      <family val="2"/>
      <scheme val="minor"/>
    </font>
    <font>
      <sz val="10"/>
      <name val="Calibri"/>
      <family val="2"/>
      <scheme val="minor"/>
    </font>
    <font>
      <sz val="10"/>
      <name val="Calibri"/>
      <family val="2"/>
    </font>
    <font>
      <b/>
      <sz val="10"/>
      <name val="Calibri"/>
      <family val="2"/>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51"/>
        <bgColor indexed="64"/>
      </patternFill>
    </fill>
    <fill>
      <patternFill patternType="solid">
        <fgColor indexed="52"/>
        <bgColor indexed="64"/>
      </patternFill>
    </fill>
    <fill>
      <patternFill patternType="solid">
        <fgColor rgb="FFFF0000"/>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medium">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143">
    <xf numFmtId="0" fontId="0" fillId="0" borderId="0" xfId="0"/>
    <xf numFmtId="0" fontId="2" fillId="0" borderId="0" xfId="0" applyFont="1"/>
    <xf numFmtId="0" fontId="2" fillId="0" borderId="0" xfId="0" applyFont="1" applyAlignment="1">
      <alignment vertical="center" wrapText="1"/>
    </xf>
    <xf numFmtId="0" fontId="2" fillId="0" borderId="0" xfId="0" applyFont="1" applyAlignment="1">
      <alignment vertical="center"/>
    </xf>
    <xf numFmtId="0" fontId="2" fillId="8" borderId="0" xfId="0" applyFont="1" applyFill="1" applyAlignment="1">
      <alignment vertical="center"/>
    </xf>
    <xf numFmtId="0" fontId="2" fillId="6" borderId="0" xfId="0" applyFont="1" applyFill="1" applyAlignment="1">
      <alignment vertical="center" wrapText="1"/>
    </xf>
    <xf numFmtId="0" fontId="15" fillId="0" borderId="0" xfId="0" applyFont="1" applyAlignment="1">
      <alignment horizontal="center" vertical="center" wrapText="1" readingOrder="2"/>
    </xf>
    <xf numFmtId="0" fontId="16" fillId="0" borderId="0" xfId="0" applyFont="1" applyAlignment="1">
      <alignment horizontal="center" vertical="center" wrapText="1" readingOrder="2"/>
    </xf>
    <xf numFmtId="3" fontId="16" fillId="0" borderId="0" xfId="0" applyNumberFormat="1" applyFont="1" applyAlignment="1">
      <alignment horizontal="center" vertical="center" wrapText="1" readingOrder="2"/>
    </xf>
    <xf numFmtId="3" fontId="16" fillId="0" borderId="3" xfId="0" applyNumberFormat="1" applyFont="1" applyBorder="1" applyAlignment="1">
      <alignment horizontal="center" vertical="center" wrapText="1" readingOrder="2"/>
    </xf>
    <xf numFmtId="0" fontId="15" fillId="0" borderId="1" xfId="0" applyFont="1" applyBorder="1" applyAlignment="1">
      <alignment horizontal="center" vertical="center" wrapText="1" readingOrder="2"/>
    </xf>
    <xf numFmtId="0" fontId="16" fillId="0" borderId="1" xfId="0" applyFont="1" applyBorder="1" applyAlignment="1">
      <alignment horizontal="center" vertical="center" wrapText="1" readingOrder="2"/>
    </xf>
    <xf numFmtId="3" fontId="16" fillId="0" borderId="1" xfId="0" applyNumberFormat="1" applyFont="1" applyBorder="1" applyAlignment="1">
      <alignment horizontal="center" vertical="center" wrapText="1" readingOrder="2"/>
    </xf>
    <xf numFmtId="3" fontId="16" fillId="0" borderId="2" xfId="0" applyNumberFormat="1" applyFont="1" applyBorder="1" applyAlignment="1">
      <alignment horizontal="center" vertical="center" wrapText="1" readingOrder="2"/>
    </xf>
    <xf numFmtId="0" fontId="17" fillId="0" borderId="0" xfId="0" applyFont="1" applyAlignment="1">
      <alignment vertical="center"/>
    </xf>
    <xf numFmtId="0" fontId="2" fillId="6" borderId="0" xfId="0" applyFont="1" applyFill="1" applyAlignment="1">
      <alignment vertical="center"/>
    </xf>
    <xf numFmtId="0" fontId="18" fillId="10" borderId="0" xfId="0" applyFont="1" applyFill="1" applyAlignment="1">
      <alignment horizontal="left" vertical="center" wrapText="1"/>
    </xf>
    <xf numFmtId="0" fontId="14" fillId="0" borderId="0" xfId="0" applyFont="1" applyAlignment="1">
      <alignment horizontal="center" vertical="top"/>
    </xf>
    <xf numFmtId="0" fontId="14" fillId="0" borderId="0" xfId="0" applyFont="1" applyAlignment="1">
      <alignment horizontal="left" wrapText="1"/>
    </xf>
    <xf numFmtId="0" fontId="14" fillId="0" borderId="0" xfId="0" applyFont="1" applyAlignment="1">
      <alignment horizontal="center" wrapText="1"/>
    </xf>
    <xf numFmtId="0" fontId="14" fillId="3" borderId="0" xfId="0" applyFont="1" applyFill="1" applyAlignment="1">
      <alignment horizontal="center" wrapText="1"/>
    </xf>
    <xf numFmtId="0" fontId="14" fillId="2" borderId="0" xfId="0" applyFont="1" applyFill="1" applyAlignment="1">
      <alignment horizontal="left" wrapText="1"/>
    </xf>
    <xf numFmtId="20" fontId="14" fillId="3" borderId="0" xfId="0" applyNumberFormat="1" applyFont="1" applyFill="1" applyAlignment="1">
      <alignment horizontal="center" wrapText="1"/>
    </xf>
    <xf numFmtId="16" fontId="14" fillId="3" borderId="0" xfId="0" applyNumberFormat="1" applyFont="1" applyFill="1" applyAlignment="1">
      <alignment horizontal="center" vertical="top"/>
    </xf>
    <xf numFmtId="0" fontId="19" fillId="0" borderId="0" xfId="0" applyFont="1" applyAlignment="1">
      <alignment horizontal="left" wrapText="1"/>
    </xf>
    <xf numFmtId="0" fontId="14" fillId="4" borderId="0" xfId="0" applyFont="1" applyFill="1" applyAlignment="1">
      <alignment horizontal="center" wrapText="1"/>
    </xf>
    <xf numFmtId="20" fontId="14" fillId="0" borderId="0" xfId="0" applyNumberFormat="1" applyFont="1" applyAlignment="1">
      <alignment horizontal="center" wrapText="1"/>
    </xf>
    <xf numFmtId="0" fontId="2" fillId="0" borderId="0" xfId="0" applyFont="1" applyAlignment="1">
      <alignment horizontal="justify"/>
    </xf>
    <xf numFmtId="0" fontId="14" fillId="0" borderId="0" xfId="0" applyFont="1" applyAlignment="1">
      <alignment horizontal="center"/>
    </xf>
    <xf numFmtId="0" fontId="14" fillId="5" borderId="0" xfId="0" applyFont="1" applyFill="1" applyAlignment="1">
      <alignment horizontal="center" wrapText="1"/>
    </xf>
    <xf numFmtId="0" fontId="14" fillId="0" borderId="0" xfId="0" applyFont="1"/>
    <xf numFmtId="0" fontId="2" fillId="7" borderId="0" xfId="0" applyFont="1" applyFill="1" applyAlignment="1">
      <alignment vertical="center"/>
    </xf>
    <xf numFmtId="0" fontId="22" fillId="14" borderId="0" xfId="0" applyFont="1" applyFill="1"/>
    <xf numFmtId="0" fontId="4" fillId="7" borderId="15" xfId="0" applyFont="1" applyFill="1" applyBorder="1" applyAlignment="1">
      <alignment horizontal="left" vertical="center" wrapText="1"/>
    </xf>
    <xf numFmtId="0" fontId="4" fillId="0" borderId="12" xfId="0" applyFont="1" applyBorder="1" applyAlignment="1">
      <alignment horizontal="center" vertical="center" wrapText="1"/>
    </xf>
    <xf numFmtId="3" fontId="4" fillId="0" borderId="9" xfId="0" applyNumberFormat="1" applyFont="1" applyBorder="1" applyAlignment="1">
      <alignment horizontal="center" vertical="center" wrapText="1"/>
    </xf>
    <xf numFmtId="0" fontId="5" fillId="7" borderId="1" xfId="0" applyFont="1" applyFill="1" applyBorder="1" applyAlignment="1">
      <alignment horizontal="left" vertical="center" wrapText="1"/>
    </xf>
    <xf numFmtId="0" fontId="4" fillId="0" borderId="1" xfId="0" applyFont="1" applyBorder="1" applyAlignment="1">
      <alignment horizontal="center" vertical="center" wrapText="1"/>
    </xf>
    <xf numFmtId="3" fontId="4" fillId="7" borderId="1"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readingOrder="2"/>
    </xf>
    <xf numFmtId="0" fontId="4" fillId="7" borderId="1" xfId="0" applyFont="1" applyFill="1" applyBorder="1" applyAlignment="1">
      <alignment horizontal="left" vertical="center" wrapText="1"/>
    </xf>
    <xf numFmtId="0" fontId="4" fillId="7" borderId="9" xfId="0" applyFont="1" applyFill="1" applyBorder="1" applyAlignment="1">
      <alignment horizontal="center" vertical="center" wrapText="1" readingOrder="2"/>
    </xf>
    <xf numFmtId="0" fontId="5" fillId="7" borderId="0" xfId="0" applyFont="1" applyFill="1" applyAlignment="1">
      <alignment horizontal="left" vertical="center" wrapText="1"/>
    </xf>
    <xf numFmtId="0" fontId="4" fillId="7" borderId="1" xfId="0" applyFont="1" applyFill="1" applyBorder="1" applyAlignment="1">
      <alignment horizontal="center" vertical="center" wrapText="1"/>
    </xf>
    <xf numFmtId="164" fontId="4" fillId="7" borderId="4" xfId="0" applyNumberFormat="1" applyFont="1" applyFill="1" applyBorder="1" applyAlignment="1">
      <alignment horizontal="center" vertical="center" wrapText="1"/>
    </xf>
    <xf numFmtId="0" fontId="4" fillId="7" borderId="1" xfId="2"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 xfId="2" applyFont="1" applyBorder="1" applyAlignment="1">
      <alignment horizontal="left" vertical="center" wrapText="1"/>
    </xf>
    <xf numFmtId="164" fontId="4" fillId="7" borderId="20" xfId="0" applyNumberFormat="1" applyFont="1" applyFill="1" applyBorder="1" applyAlignment="1">
      <alignment horizontal="center" vertical="center" wrapText="1"/>
    </xf>
    <xf numFmtId="0" fontId="4" fillId="7" borderId="12" xfId="2" applyFont="1" applyFill="1" applyBorder="1" applyAlignment="1">
      <alignment horizontal="left" vertical="center" wrapText="1"/>
    </xf>
    <xf numFmtId="164" fontId="4" fillId="7" borderId="1" xfId="0" applyNumberFormat="1" applyFont="1" applyFill="1" applyBorder="1" applyAlignment="1">
      <alignment horizontal="center" vertical="center" wrapText="1"/>
    </xf>
    <xf numFmtId="0" fontId="4" fillId="7" borderId="1" xfId="1" applyFont="1" applyFill="1" applyBorder="1" applyAlignment="1">
      <alignment horizontal="left" vertical="center" wrapText="1"/>
    </xf>
    <xf numFmtId="0" fontId="4" fillId="7" borderId="4"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6" xfId="0" applyFont="1" applyFill="1" applyBorder="1" applyAlignment="1">
      <alignment horizontal="left" vertical="center" wrapText="1"/>
    </xf>
    <xf numFmtId="0" fontId="4" fillId="7" borderId="0" xfId="0" applyFont="1" applyFill="1" applyAlignment="1">
      <alignment horizontal="left" vertical="center" wrapText="1"/>
    </xf>
    <xf numFmtId="0" fontId="8" fillId="7" borderId="0" xfId="0" applyFont="1" applyFill="1" applyAlignment="1">
      <alignment horizontal="left" vertical="center" wrapText="1"/>
    </xf>
    <xf numFmtId="0" fontId="8" fillId="7" borderId="12" xfId="0" applyFont="1" applyFill="1" applyBorder="1" applyAlignment="1">
      <alignment horizontal="left" vertical="center" wrapText="1"/>
    </xf>
    <xf numFmtId="0" fontId="4" fillId="7" borderId="12" xfId="0" applyFont="1" applyFill="1" applyBorder="1" applyAlignment="1">
      <alignment horizontal="center" vertical="center" wrapText="1"/>
    </xf>
    <xf numFmtId="165" fontId="4" fillId="0" borderId="12" xfId="0" applyNumberFormat="1" applyFont="1" applyBorder="1" applyAlignment="1" applyProtection="1">
      <alignment horizontal="center" vertical="center" wrapText="1"/>
      <protection locked="0"/>
    </xf>
    <xf numFmtId="165" fontId="4" fillId="0" borderId="10" xfId="0" applyNumberFormat="1" applyFont="1" applyBorder="1" applyAlignment="1">
      <alignment horizontal="center" vertical="center" wrapText="1"/>
    </xf>
    <xf numFmtId="165" fontId="4" fillId="0" borderId="9" xfId="0" applyNumberFormat="1" applyFont="1" applyBorder="1" applyAlignment="1" applyProtection="1">
      <alignment horizontal="center" vertical="center" wrapText="1"/>
      <protection locked="0"/>
    </xf>
    <xf numFmtId="165" fontId="4" fillId="0" borderId="11" xfId="0" applyNumberFormat="1" applyFont="1" applyBorder="1" applyAlignment="1">
      <alignment horizontal="center" vertical="center" wrapText="1"/>
    </xf>
    <xf numFmtId="165" fontId="4" fillId="0" borderId="1" xfId="0" applyNumberFormat="1"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165" fontId="5" fillId="7" borderId="1" xfId="0" applyNumberFormat="1" applyFont="1" applyFill="1" applyBorder="1" applyAlignment="1" applyProtection="1">
      <alignment vertical="center" wrapText="1"/>
      <protection locked="0"/>
    </xf>
    <xf numFmtId="165" fontId="4" fillId="7"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165" fontId="4" fillId="7" borderId="5" xfId="0" applyNumberFormat="1" applyFont="1" applyFill="1" applyBorder="1" applyAlignment="1">
      <alignment horizontal="center" vertical="center" wrapText="1"/>
    </xf>
    <xf numFmtId="165" fontId="4" fillId="7" borderId="10" xfId="0" applyNumberFormat="1" applyFont="1" applyFill="1" applyBorder="1" applyAlignment="1">
      <alignment horizontal="center" vertical="center" wrapText="1"/>
    </xf>
    <xf numFmtId="165" fontId="21" fillId="14" borderId="14" xfId="0" applyNumberFormat="1" applyFont="1" applyFill="1" applyBorder="1" applyAlignment="1">
      <alignment horizontal="center" wrapText="1"/>
    </xf>
    <xf numFmtId="165" fontId="13" fillId="0" borderId="0" xfId="0" applyNumberFormat="1" applyFont="1" applyAlignment="1">
      <alignment horizontal="center" wrapText="1"/>
    </xf>
    <xf numFmtId="165" fontId="13" fillId="0" borderId="0" xfId="0" applyNumberFormat="1" applyFont="1" applyAlignment="1">
      <alignment horizontal="center"/>
    </xf>
    <xf numFmtId="165" fontId="13" fillId="5" borderId="0" xfId="0" applyNumberFormat="1" applyFont="1" applyFill="1" applyAlignment="1">
      <alignment horizontal="center" wrapText="1"/>
    </xf>
    <xf numFmtId="0" fontId="25" fillId="8" borderId="4" xfId="0" applyFont="1" applyFill="1" applyBorder="1" applyAlignment="1">
      <alignment horizontal="center" vertical="top" wrapText="1"/>
    </xf>
    <xf numFmtId="0" fontId="24" fillId="8" borderId="6" xfId="0" applyFont="1" applyFill="1" applyBorder="1" applyAlignment="1">
      <alignment horizontal="left" wrapText="1"/>
    </xf>
    <xf numFmtId="0" fontId="25" fillId="8" borderId="7" xfId="0" applyFont="1" applyFill="1" applyBorder="1" applyAlignment="1">
      <alignment horizontal="center" wrapText="1"/>
    </xf>
    <xf numFmtId="165" fontId="24" fillId="8" borderId="7" xfId="0" applyNumberFormat="1" applyFont="1" applyFill="1" applyBorder="1" applyAlignment="1">
      <alignment horizontal="center" wrapText="1"/>
    </xf>
    <xf numFmtId="165" fontId="24" fillId="8" borderId="8" xfId="0" applyNumberFormat="1" applyFont="1" applyFill="1" applyBorder="1" applyAlignment="1">
      <alignment horizontal="center" wrapText="1"/>
    </xf>
    <xf numFmtId="0" fontId="1" fillId="0" borderId="0" xfId="0" applyFont="1"/>
    <xf numFmtId="165" fontId="24" fillId="12" borderId="5" xfId="0" applyNumberFormat="1" applyFont="1" applyFill="1" applyBorder="1" applyAlignment="1">
      <alignment horizontal="center" vertical="center" wrapText="1"/>
    </xf>
    <xf numFmtId="0" fontId="1" fillId="12" borderId="0" xfId="0" applyFont="1" applyFill="1" applyAlignment="1">
      <alignment vertical="center"/>
    </xf>
    <xf numFmtId="0" fontId="1" fillId="0" borderId="0" xfId="0" applyFont="1" applyAlignment="1">
      <alignment vertical="center"/>
    </xf>
    <xf numFmtId="165" fontId="24" fillId="11" borderId="5" xfId="0" applyNumberFormat="1" applyFont="1" applyFill="1" applyBorder="1" applyAlignment="1">
      <alignment horizontal="center" vertical="center" wrapText="1"/>
    </xf>
    <xf numFmtId="0" fontId="1" fillId="11" borderId="0" xfId="0" applyFont="1" applyFill="1" applyAlignment="1">
      <alignment horizontal="right" vertical="center"/>
    </xf>
    <xf numFmtId="165" fontId="24" fillId="9" borderId="5" xfId="0" applyNumberFormat="1" applyFont="1" applyFill="1" applyBorder="1" applyAlignment="1">
      <alignment horizontal="center" vertical="center" wrapText="1"/>
    </xf>
    <xf numFmtId="0" fontId="25" fillId="12"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25" fillId="11" borderId="4"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3" fillId="14" borderId="16" xfId="0" applyFont="1" applyFill="1" applyBorder="1" applyAlignment="1">
      <alignment wrapText="1"/>
    </xf>
    <xf numFmtId="0" fontId="21" fillId="13" borderId="13" xfId="0" applyFont="1" applyFill="1" applyBorder="1" applyAlignment="1">
      <alignment horizontal="center" vertical="center" wrapText="1"/>
    </xf>
    <xf numFmtId="0" fontId="21" fillId="13" borderId="9" xfId="0" applyFont="1" applyFill="1" applyBorder="1" applyAlignment="1">
      <alignment horizontal="left" vertical="center" wrapText="1"/>
    </xf>
    <xf numFmtId="0" fontId="21" fillId="13" borderId="9" xfId="0" applyFont="1" applyFill="1" applyBorder="1" applyAlignment="1">
      <alignment horizontal="center" vertical="center" wrapText="1"/>
    </xf>
    <xf numFmtId="165" fontId="21" fillId="13" borderId="9" xfId="0" applyNumberFormat="1" applyFont="1" applyFill="1" applyBorder="1" applyAlignment="1">
      <alignment horizontal="center" vertical="center" wrapText="1"/>
    </xf>
    <xf numFmtId="165" fontId="21" fillId="13" borderId="11" xfId="0" applyNumberFormat="1" applyFont="1" applyFill="1" applyBorder="1" applyAlignment="1">
      <alignment horizontal="center" vertical="center" wrapText="1"/>
    </xf>
    <xf numFmtId="0" fontId="3" fillId="13" borderId="0" xfId="0" applyFont="1" applyFill="1" applyAlignment="1">
      <alignment vertical="center"/>
    </xf>
    <xf numFmtId="0" fontId="5" fillId="7" borderId="6" xfId="0" applyFont="1" applyFill="1" applyBorder="1" applyAlignment="1">
      <alignment horizontal="left" vertical="center" wrapText="1"/>
    </xf>
    <xf numFmtId="0" fontId="5" fillId="7" borderId="7" xfId="0" applyFont="1" applyFill="1" applyBorder="1" applyAlignment="1">
      <alignment horizontal="left" vertical="center" wrapText="1"/>
    </xf>
    <xf numFmtId="0" fontId="5" fillId="7" borderId="15" xfId="0" applyFont="1" applyFill="1" applyBorder="1" applyAlignment="1">
      <alignment horizontal="left" vertical="center" wrapText="1"/>
    </xf>
    <xf numFmtId="0" fontId="24" fillId="9" borderId="1" xfId="0" applyFont="1" applyFill="1" applyBorder="1" applyAlignment="1">
      <alignment horizontal="right" vertical="center" wrapText="1"/>
    </xf>
    <xf numFmtId="0" fontId="20" fillId="0" borderId="0" xfId="0" applyFont="1" applyAlignment="1">
      <alignment horizontal="center" wrapText="1"/>
    </xf>
    <xf numFmtId="0" fontId="20" fillId="4" borderId="0" xfId="0" applyFont="1" applyFill="1" applyAlignment="1">
      <alignment horizontal="right"/>
    </xf>
    <xf numFmtId="0" fontId="20" fillId="4" borderId="0" xfId="0" applyFont="1" applyFill="1" applyAlignment="1">
      <alignment horizontal="center" wrapText="1"/>
    </xf>
    <xf numFmtId="0" fontId="14" fillId="5" borderId="0" xfId="0" applyFont="1" applyFill="1" applyAlignment="1">
      <alignment horizontal="right" wrapText="1"/>
    </xf>
    <xf numFmtId="0" fontId="21" fillId="14" borderId="17" xfId="0" applyFont="1" applyFill="1" applyBorder="1" applyAlignment="1">
      <alignment horizontal="right" wrapText="1"/>
    </xf>
    <xf numFmtId="0" fontId="21" fillId="14" borderId="18" xfId="0" applyFont="1" applyFill="1" applyBorder="1" applyAlignment="1">
      <alignment horizontal="right" wrapText="1"/>
    </xf>
    <xf numFmtId="0" fontId="21" fillId="14" borderId="19" xfId="0" applyFont="1" applyFill="1" applyBorder="1" applyAlignment="1">
      <alignment horizontal="right" wrapText="1"/>
    </xf>
    <xf numFmtId="0" fontId="12" fillId="0" borderId="24" xfId="0"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24" fillId="8" borderId="6" xfId="0" applyFont="1" applyFill="1" applyBorder="1" applyAlignment="1">
      <alignment horizontal="left" vertical="center" wrapText="1"/>
    </xf>
    <xf numFmtId="0" fontId="25" fillId="8" borderId="7" xfId="0" applyFont="1" applyFill="1" applyBorder="1" applyAlignment="1">
      <alignment horizontal="left" vertical="center" wrapText="1"/>
    </xf>
    <xf numFmtId="0" fontId="25" fillId="8" borderId="8" xfId="0" applyFont="1" applyFill="1" applyBorder="1" applyAlignment="1">
      <alignment horizontal="left" vertical="center" wrapText="1"/>
    </xf>
    <xf numFmtId="0" fontId="24" fillId="12" borderId="1" xfId="0" applyFont="1" applyFill="1" applyBorder="1" applyAlignment="1">
      <alignment horizontal="right" vertical="center" wrapText="1"/>
    </xf>
    <xf numFmtId="0" fontId="26" fillId="8" borderId="6" xfId="0" applyFont="1" applyFill="1" applyBorder="1" applyAlignment="1">
      <alignment horizontal="left" vertical="center" wrapText="1"/>
    </xf>
    <xf numFmtId="0" fontId="14" fillId="0" borderId="0" xfId="0" applyFont="1" applyAlignment="1" applyProtection="1">
      <alignment horizontal="left" vertical="center" wrapText="1"/>
      <protection locked="0"/>
    </xf>
    <xf numFmtId="0" fontId="14" fillId="0" borderId="27" xfId="0" applyFont="1" applyBorder="1" applyAlignment="1">
      <alignment horizontal="center"/>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8" fillId="8"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7" borderId="2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3" fontId="4" fillId="0" borderId="12"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65" fontId="4" fillId="0" borderId="12" xfId="0" applyNumberFormat="1" applyFont="1" applyBorder="1" applyAlignment="1" applyProtection="1">
      <alignment horizontal="center" vertical="center" wrapText="1"/>
      <protection locked="0"/>
    </xf>
    <xf numFmtId="165" fontId="4" fillId="0" borderId="9" xfId="0" applyNumberFormat="1" applyFont="1" applyBorder="1" applyAlignment="1" applyProtection="1">
      <alignment horizontal="center" vertical="center" wrapText="1"/>
      <protection locked="0"/>
    </xf>
    <xf numFmtId="165" fontId="4" fillId="0" borderId="10" xfId="0" applyNumberFormat="1" applyFont="1" applyBorder="1" applyAlignment="1">
      <alignment horizontal="center" vertical="center" wrapText="1"/>
    </xf>
    <xf numFmtId="165" fontId="4" fillId="0" borderId="11" xfId="0" applyNumberFormat="1" applyFont="1" applyBorder="1" applyAlignment="1">
      <alignment horizontal="center" vertical="center" wrapText="1"/>
    </xf>
    <xf numFmtId="0" fontId="24" fillId="12" borderId="1"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24" fillId="11" borderId="7" xfId="0" applyFont="1" applyFill="1" applyBorder="1" applyAlignment="1">
      <alignment horizontal="center" vertical="center" wrapText="1"/>
    </xf>
    <xf numFmtId="0" fontId="24" fillId="11" borderId="15" xfId="0"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144339</xdr:colOff>
      <xdr:row>0</xdr:row>
      <xdr:rowOff>92319</xdr:rowOff>
    </xdr:from>
    <xdr:to>
      <xdr:col>1</xdr:col>
      <xdr:colOff>3125724</xdr:colOff>
      <xdr:row>0</xdr:row>
      <xdr:rowOff>891540</xdr:rowOff>
    </xdr:to>
    <xdr:pic>
      <xdr:nvPicPr>
        <xdr:cNvPr id="1110" name="Picture 2">
          <a:extLst>
            <a:ext uri="{FF2B5EF4-FFF2-40B4-BE49-F238E27FC236}">
              <a16:creationId xmlns:a16="http://schemas.microsoft.com/office/drawing/2014/main" id="{D21A0BCA-594E-261D-3CF3-762B2014E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39" y="92319"/>
          <a:ext cx="3293805" cy="799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I280"/>
  <sheetViews>
    <sheetView tabSelected="1" view="pageBreakPreview" zoomScaleNormal="100" zoomScaleSheetLayoutView="100" workbookViewId="0">
      <selection activeCell="B8" sqref="B8:E8"/>
    </sheetView>
  </sheetViews>
  <sheetFormatPr defaultColWidth="8.7109375" defaultRowHeight="11.25"/>
  <cols>
    <col min="1" max="1" width="4.5703125" style="30" bestFit="1" customWidth="1"/>
    <col min="2" max="2" width="112.28515625" style="18" customWidth="1"/>
    <col min="3" max="4" width="11" style="28" customWidth="1"/>
    <col min="5" max="5" width="19.7109375" style="76" customWidth="1"/>
    <col min="6" max="6" width="32.7109375" style="76" customWidth="1"/>
    <col min="7" max="7" width="65" style="1" customWidth="1"/>
    <col min="8" max="14" width="8.7109375" style="1" customWidth="1"/>
    <col min="15" max="16384" width="8.7109375" style="1"/>
  </cols>
  <sheetData>
    <row r="1" spans="1:7" ht="117.6" customHeight="1">
      <c r="A1" s="123" t="s">
        <v>0</v>
      </c>
      <c r="B1" s="124"/>
      <c r="C1" s="124"/>
      <c r="D1" s="124"/>
      <c r="E1" s="124"/>
      <c r="F1" s="125"/>
    </row>
    <row r="2" spans="1:7" s="101" customFormat="1" ht="15.75">
      <c r="A2" s="96" t="s">
        <v>1</v>
      </c>
      <c r="B2" s="97" t="s">
        <v>2</v>
      </c>
      <c r="C2" s="98" t="s">
        <v>3</v>
      </c>
      <c r="D2" s="98" t="s">
        <v>4</v>
      </c>
      <c r="E2" s="99" t="s">
        <v>5</v>
      </c>
      <c r="F2" s="100" t="s">
        <v>6</v>
      </c>
    </row>
    <row r="3" spans="1:7" s="83" customFormat="1" ht="12.75">
      <c r="A3" s="78" t="s">
        <v>7</v>
      </c>
      <c r="B3" s="79" t="s">
        <v>8</v>
      </c>
      <c r="C3" s="80"/>
      <c r="D3" s="80"/>
      <c r="E3" s="81"/>
      <c r="F3" s="82"/>
    </row>
    <row r="4" spans="1:7" s="3" customFormat="1" ht="132">
      <c r="A4" s="129" t="s">
        <v>9</v>
      </c>
      <c r="B4" s="33" t="s">
        <v>10</v>
      </c>
      <c r="C4" s="131" t="s">
        <v>11</v>
      </c>
      <c r="D4" s="133">
        <v>5000</v>
      </c>
      <c r="E4" s="135"/>
      <c r="F4" s="137">
        <f>E4*D4</f>
        <v>0</v>
      </c>
      <c r="G4" s="2"/>
    </row>
    <row r="5" spans="1:7" s="3" customFormat="1" ht="24">
      <c r="A5" s="130"/>
      <c r="B5" s="33" t="s">
        <v>12</v>
      </c>
      <c r="C5" s="132"/>
      <c r="D5" s="134"/>
      <c r="E5" s="136"/>
      <c r="F5" s="138"/>
    </row>
    <row r="6" spans="1:7" s="3" customFormat="1" ht="36">
      <c r="A6" s="55" t="s">
        <v>13</v>
      </c>
      <c r="B6" s="36" t="s">
        <v>14</v>
      </c>
      <c r="C6" s="37" t="s">
        <v>15</v>
      </c>
      <c r="D6" s="38">
        <v>650</v>
      </c>
      <c r="E6" s="67"/>
      <c r="F6" s="68">
        <f>E6*D6</f>
        <v>0</v>
      </c>
    </row>
    <row r="7" spans="1:7" s="3" customFormat="1" ht="84">
      <c r="A7" s="55" t="s">
        <v>16</v>
      </c>
      <c r="B7" s="36" t="s">
        <v>17</v>
      </c>
      <c r="C7" s="37" t="s">
        <v>15</v>
      </c>
      <c r="D7" s="38">
        <v>1500</v>
      </c>
      <c r="E7" s="67"/>
      <c r="F7" s="68">
        <f>E7*D7</f>
        <v>0</v>
      </c>
    </row>
    <row r="8" spans="1:7" s="85" customFormat="1" ht="12.75">
      <c r="A8" s="90"/>
      <c r="B8" s="139" t="s">
        <v>18</v>
      </c>
      <c r="C8" s="139"/>
      <c r="D8" s="139"/>
      <c r="E8" s="139"/>
      <c r="F8" s="84">
        <f>SUM(F4:F7)</f>
        <v>0</v>
      </c>
    </row>
    <row r="9" spans="1:7" s="4" customFormat="1" ht="113.65" customHeight="1">
      <c r="A9" s="91" t="s">
        <v>19</v>
      </c>
      <c r="B9" s="126" t="s">
        <v>20</v>
      </c>
      <c r="C9" s="127"/>
      <c r="D9" s="127"/>
      <c r="E9" s="127"/>
      <c r="F9" s="128"/>
    </row>
    <row r="10" spans="1:7" s="3" customFormat="1" ht="24">
      <c r="A10" s="55" t="s">
        <v>21</v>
      </c>
      <c r="B10" s="39" t="s">
        <v>22</v>
      </c>
      <c r="C10" s="40" t="s">
        <v>23</v>
      </c>
      <c r="D10" s="35">
        <v>125</v>
      </c>
      <c r="E10" s="65"/>
      <c r="F10" s="66">
        <f>E10*D10</f>
        <v>0</v>
      </c>
    </row>
    <row r="11" spans="1:7" s="3" customFormat="1" ht="48">
      <c r="A11" s="55" t="s">
        <v>24</v>
      </c>
      <c r="B11" s="41" t="s">
        <v>25</v>
      </c>
      <c r="C11" s="40" t="s">
        <v>15</v>
      </c>
      <c r="D11" s="35">
        <v>440</v>
      </c>
      <c r="E11" s="65"/>
      <c r="F11" s="66">
        <f t="shared" ref="F11:F13" si="0">E11*D11</f>
        <v>0</v>
      </c>
      <c r="G11" s="2"/>
    </row>
    <row r="12" spans="1:7" s="3" customFormat="1" ht="48">
      <c r="A12" s="55" t="s">
        <v>26</v>
      </c>
      <c r="B12" s="41" t="s">
        <v>27</v>
      </c>
      <c r="C12" s="42" t="s">
        <v>15</v>
      </c>
      <c r="D12" s="38">
        <v>620</v>
      </c>
      <c r="E12" s="65"/>
      <c r="F12" s="66">
        <f t="shared" si="0"/>
        <v>0</v>
      </c>
      <c r="G12" s="5"/>
    </row>
    <row r="13" spans="1:7" s="3" customFormat="1" ht="60">
      <c r="A13" s="55" t="s">
        <v>28</v>
      </c>
      <c r="B13" s="43" t="s">
        <v>29</v>
      </c>
      <c r="C13" s="44" t="s">
        <v>30</v>
      </c>
      <c r="D13" s="38">
        <v>28</v>
      </c>
      <c r="E13" s="65"/>
      <c r="F13" s="66">
        <f t="shared" si="0"/>
        <v>0</v>
      </c>
    </row>
    <row r="14" spans="1:7" s="85" customFormat="1" ht="12.75">
      <c r="A14" s="90"/>
      <c r="B14" s="139" t="s">
        <v>31</v>
      </c>
      <c r="C14" s="139"/>
      <c r="D14" s="139"/>
      <c r="E14" s="139"/>
      <c r="F14" s="84">
        <f>SUM(F10:F13)</f>
        <v>0</v>
      </c>
    </row>
    <row r="15" spans="1:7" s="86" customFormat="1" ht="33.6" customHeight="1">
      <c r="A15" s="92" t="s">
        <v>32</v>
      </c>
      <c r="B15" s="120" t="s">
        <v>33</v>
      </c>
      <c r="C15" s="117"/>
      <c r="D15" s="117"/>
      <c r="E15" s="117"/>
      <c r="F15" s="118"/>
    </row>
    <row r="16" spans="1:7" s="3" customFormat="1" ht="36">
      <c r="A16" s="55" t="s">
        <v>34</v>
      </c>
      <c r="B16" s="36" t="s">
        <v>35</v>
      </c>
      <c r="C16" s="37" t="s">
        <v>15</v>
      </c>
      <c r="D16" s="37">
        <v>220</v>
      </c>
      <c r="E16" s="67"/>
      <c r="F16" s="68">
        <f>D16*E16</f>
        <v>0</v>
      </c>
      <c r="G16" s="2"/>
    </row>
    <row r="17" spans="1:7" s="3" customFormat="1" ht="48">
      <c r="A17" s="55" t="s">
        <v>36</v>
      </c>
      <c r="B17" s="36" t="s">
        <v>37</v>
      </c>
      <c r="C17" s="37" t="s">
        <v>15</v>
      </c>
      <c r="D17" s="37">
        <v>470</v>
      </c>
      <c r="E17" s="67"/>
      <c r="F17" s="68">
        <f>D17*E17</f>
        <v>0</v>
      </c>
      <c r="G17" s="2"/>
    </row>
    <row r="18" spans="1:7" s="3" customFormat="1" ht="36">
      <c r="A18" s="55" t="s">
        <v>38</v>
      </c>
      <c r="B18" s="36" t="s">
        <v>39</v>
      </c>
      <c r="C18" s="37" t="s">
        <v>15</v>
      </c>
      <c r="D18" s="37">
        <v>5</v>
      </c>
      <c r="E18" s="67"/>
      <c r="F18" s="68">
        <f>D18*E18</f>
        <v>0</v>
      </c>
    </row>
    <row r="19" spans="1:7" s="85" customFormat="1" ht="12.75">
      <c r="A19" s="90"/>
      <c r="B19" s="139" t="s">
        <v>40</v>
      </c>
      <c r="C19" s="139"/>
      <c r="D19" s="139"/>
      <c r="E19" s="139"/>
      <c r="F19" s="84">
        <f>SUM(F16:F18)</f>
        <v>0</v>
      </c>
    </row>
    <row r="20" spans="1:7" s="86" customFormat="1" ht="49.15" customHeight="1">
      <c r="A20" s="92" t="s">
        <v>41</v>
      </c>
      <c r="B20" s="120" t="s">
        <v>42</v>
      </c>
      <c r="C20" s="117"/>
      <c r="D20" s="117"/>
      <c r="E20" s="117"/>
      <c r="F20" s="118"/>
    </row>
    <row r="21" spans="1:7" s="3" customFormat="1" ht="36">
      <c r="A21" s="45" t="s">
        <v>43</v>
      </c>
      <c r="B21" s="46" t="s">
        <v>44</v>
      </c>
      <c r="C21" s="37" t="s">
        <v>45</v>
      </c>
      <c r="D21" s="37">
        <v>45</v>
      </c>
      <c r="E21" s="67"/>
      <c r="F21" s="68">
        <f t="shared" ref="F21:F65" si="1">E21*D21</f>
        <v>0</v>
      </c>
    </row>
    <row r="22" spans="1:7" s="3" customFormat="1" ht="24">
      <c r="A22" s="45" t="s">
        <v>46</v>
      </c>
      <c r="B22" s="46" t="s">
        <v>47</v>
      </c>
      <c r="C22" s="37" t="s">
        <v>45</v>
      </c>
      <c r="D22" s="37">
        <v>175</v>
      </c>
      <c r="E22" s="67"/>
      <c r="F22" s="68">
        <f t="shared" si="1"/>
        <v>0</v>
      </c>
    </row>
    <row r="23" spans="1:7" s="3" customFormat="1" ht="24">
      <c r="A23" s="45" t="s">
        <v>48</v>
      </c>
      <c r="B23" s="46" t="s">
        <v>49</v>
      </c>
      <c r="C23" s="37" t="s">
        <v>45</v>
      </c>
      <c r="D23" s="37">
        <v>15</v>
      </c>
      <c r="E23" s="67"/>
      <c r="F23" s="68">
        <f t="shared" si="1"/>
        <v>0</v>
      </c>
    </row>
    <row r="24" spans="1:7" s="3" customFormat="1" ht="24">
      <c r="A24" s="45" t="s">
        <v>50</v>
      </c>
      <c r="B24" s="46" t="s">
        <v>51</v>
      </c>
      <c r="C24" s="37" t="s">
        <v>45</v>
      </c>
      <c r="D24" s="37">
        <v>18</v>
      </c>
      <c r="E24" s="67"/>
      <c r="F24" s="68">
        <f t="shared" si="1"/>
        <v>0</v>
      </c>
    </row>
    <row r="25" spans="1:7" s="3" customFormat="1" ht="12">
      <c r="A25" s="45" t="s">
        <v>52</v>
      </c>
      <c r="B25" s="46" t="s">
        <v>53</v>
      </c>
      <c r="C25" s="37" t="s">
        <v>45</v>
      </c>
      <c r="D25" s="37">
        <v>90</v>
      </c>
      <c r="E25" s="67"/>
      <c r="F25" s="68">
        <f t="shared" si="1"/>
        <v>0</v>
      </c>
    </row>
    <row r="26" spans="1:7" s="3" customFormat="1" ht="24">
      <c r="A26" s="45" t="s">
        <v>54</v>
      </c>
      <c r="B26" s="46" t="s">
        <v>55</v>
      </c>
      <c r="C26" s="37" t="s">
        <v>45</v>
      </c>
      <c r="D26" s="37">
        <v>2</v>
      </c>
      <c r="E26" s="67"/>
      <c r="F26" s="68">
        <f t="shared" si="1"/>
        <v>0</v>
      </c>
    </row>
    <row r="27" spans="1:7" s="3" customFormat="1" ht="12">
      <c r="A27" s="45" t="s">
        <v>56</v>
      </c>
      <c r="B27" s="46" t="s">
        <v>57</v>
      </c>
      <c r="C27" s="37" t="s">
        <v>45</v>
      </c>
      <c r="D27" s="37">
        <v>2</v>
      </c>
      <c r="E27" s="67"/>
      <c r="F27" s="68">
        <f t="shared" si="1"/>
        <v>0</v>
      </c>
    </row>
    <row r="28" spans="1:7" s="3" customFormat="1" ht="12">
      <c r="A28" s="45" t="s">
        <v>58</v>
      </c>
      <c r="B28" s="46" t="s">
        <v>59</v>
      </c>
      <c r="C28" s="37" t="s">
        <v>45</v>
      </c>
      <c r="D28" s="37">
        <v>16</v>
      </c>
      <c r="E28" s="67"/>
      <c r="F28" s="68">
        <f t="shared" si="1"/>
        <v>0</v>
      </c>
    </row>
    <row r="29" spans="1:7" s="3" customFormat="1" ht="12">
      <c r="A29" s="45" t="s">
        <v>60</v>
      </c>
      <c r="B29" s="47" t="s">
        <v>61</v>
      </c>
      <c r="C29" s="37" t="s">
        <v>45</v>
      </c>
      <c r="D29" s="37">
        <v>6</v>
      </c>
      <c r="E29" s="67"/>
      <c r="F29" s="68">
        <f t="shared" si="1"/>
        <v>0</v>
      </c>
    </row>
    <row r="30" spans="1:7" s="3" customFormat="1" ht="12">
      <c r="A30" s="45" t="s">
        <v>62</v>
      </c>
      <c r="B30" s="46" t="s">
        <v>63</v>
      </c>
      <c r="C30" s="37" t="s">
        <v>45</v>
      </c>
      <c r="D30" s="37">
        <v>2</v>
      </c>
      <c r="E30" s="67"/>
      <c r="F30" s="68">
        <f t="shared" si="1"/>
        <v>0</v>
      </c>
    </row>
    <row r="31" spans="1:7" s="3" customFormat="1" ht="12">
      <c r="A31" s="45" t="s">
        <v>64</v>
      </c>
      <c r="B31" s="46" t="s">
        <v>65</v>
      </c>
      <c r="C31" s="37" t="s">
        <v>45</v>
      </c>
      <c r="D31" s="37">
        <v>2</v>
      </c>
      <c r="E31" s="67"/>
      <c r="F31" s="68">
        <f t="shared" si="1"/>
        <v>0</v>
      </c>
    </row>
    <row r="32" spans="1:7" s="3" customFormat="1" ht="12">
      <c r="A32" s="45" t="s">
        <v>66</v>
      </c>
      <c r="B32" s="46" t="s">
        <v>67</v>
      </c>
      <c r="C32" s="37" t="s">
        <v>45</v>
      </c>
      <c r="D32" s="37">
        <v>2</v>
      </c>
      <c r="E32" s="67"/>
      <c r="F32" s="68">
        <f t="shared" si="1"/>
        <v>0</v>
      </c>
    </row>
    <row r="33" spans="1:6" s="3" customFormat="1" ht="24">
      <c r="A33" s="45" t="s">
        <v>68</v>
      </c>
      <c r="B33" s="46" t="s">
        <v>69</v>
      </c>
      <c r="C33" s="37" t="s">
        <v>45</v>
      </c>
      <c r="D33" s="37">
        <v>4</v>
      </c>
      <c r="E33" s="67"/>
      <c r="F33" s="68">
        <f t="shared" si="1"/>
        <v>0</v>
      </c>
    </row>
    <row r="34" spans="1:6" s="3" customFormat="1" ht="24">
      <c r="A34" s="45" t="s">
        <v>70</v>
      </c>
      <c r="B34" s="46" t="s">
        <v>71</v>
      </c>
      <c r="C34" s="37" t="s">
        <v>45</v>
      </c>
      <c r="D34" s="37">
        <v>4</v>
      </c>
      <c r="E34" s="67"/>
      <c r="F34" s="68">
        <f t="shared" si="1"/>
        <v>0</v>
      </c>
    </row>
    <row r="35" spans="1:6" s="3" customFormat="1" ht="24">
      <c r="A35" s="45" t="s">
        <v>72</v>
      </c>
      <c r="B35" s="46" t="s">
        <v>73</v>
      </c>
      <c r="C35" s="37" t="s">
        <v>45</v>
      </c>
      <c r="D35" s="37">
        <v>6</v>
      </c>
      <c r="E35" s="67"/>
      <c r="F35" s="68">
        <f t="shared" si="1"/>
        <v>0</v>
      </c>
    </row>
    <row r="36" spans="1:6" s="3" customFormat="1" ht="24">
      <c r="A36" s="45" t="s">
        <v>74</v>
      </c>
      <c r="B36" s="46" t="s">
        <v>75</v>
      </c>
      <c r="C36" s="37" t="s">
        <v>45</v>
      </c>
      <c r="D36" s="37">
        <v>30</v>
      </c>
      <c r="E36" s="67"/>
      <c r="F36" s="68">
        <f t="shared" si="1"/>
        <v>0</v>
      </c>
    </row>
    <row r="37" spans="1:6" s="3" customFormat="1" ht="24">
      <c r="A37" s="45" t="s">
        <v>76</v>
      </c>
      <c r="B37" s="48" t="s">
        <v>77</v>
      </c>
      <c r="C37" s="37" t="s">
        <v>3</v>
      </c>
      <c r="D37" s="37">
        <v>4</v>
      </c>
      <c r="E37" s="67"/>
      <c r="F37" s="68">
        <f t="shared" si="1"/>
        <v>0</v>
      </c>
    </row>
    <row r="38" spans="1:6" s="3" customFormat="1" ht="24">
      <c r="A38" s="45" t="s">
        <v>78</v>
      </c>
      <c r="B38" s="48" t="s">
        <v>79</v>
      </c>
      <c r="C38" s="37" t="s">
        <v>3</v>
      </c>
      <c r="D38" s="37">
        <v>4</v>
      </c>
      <c r="E38" s="67"/>
      <c r="F38" s="68">
        <f t="shared" si="1"/>
        <v>0</v>
      </c>
    </row>
    <row r="39" spans="1:6" s="3" customFormat="1" ht="36">
      <c r="A39" s="45" t="s">
        <v>80</v>
      </c>
      <c r="B39" s="46" t="s">
        <v>81</v>
      </c>
      <c r="C39" s="37" t="s">
        <v>82</v>
      </c>
      <c r="D39" s="37">
        <v>1</v>
      </c>
      <c r="E39" s="67"/>
      <c r="F39" s="68">
        <f t="shared" si="1"/>
        <v>0</v>
      </c>
    </row>
    <row r="40" spans="1:6" s="3" customFormat="1" ht="36">
      <c r="A40" s="45" t="s">
        <v>83</v>
      </c>
      <c r="B40" s="46" t="s">
        <v>84</v>
      </c>
      <c r="C40" s="37" t="s">
        <v>82</v>
      </c>
      <c r="D40" s="37">
        <v>1</v>
      </c>
      <c r="E40" s="67"/>
      <c r="F40" s="68">
        <f t="shared" si="1"/>
        <v>0</v>
      </c>
    </row>
    <row r="41" spans="1:6" s="3" customFormat="1" ht="36">
      <c r="A41" s="45" t="s">
        <v>85</v>
      </c>
      <c r="B41" s="46" t="s">
        <v>86</v>
      </c>
      <c r="C41" s="37" t="s">
        <v>3</v>
      </c>
      <c r="D41" s="37">
        <v>24</v>
      </c>
      <c r="E41" s="67"/>
      <c r="F41" s="68">
        <f t="shared" si="1"/>
        <v>0</v>
      </c>
    </row>
    <row r="42" spans="1:6" s="3" customFormat="1" ht="24">
      <c r="A42" s="45" t="s">
        <v>87</v>
      </c>
      <c r="B42" s="46" t="s">
        <v>88</v>
      </c>
      <c r="C42" s="37" t="s">
        <v>3</v>
      </c>
      <c r="D42" s="37">
        <v>2</v>
      </c>
      <c r="E42" s="67"/>
      <c r="F42" s="68">
        <f t="shared" si="1"/>
        <v>0</v>
      </c>
    </row>
    <row r="43" spans="1:6" s="3" customFormat="1" ht="12">
      <c r="A43" s="45" t="s">
        <v>89</v>
      </c>
      <c r="B43" s="48" t="s">
        <v>90</v>
      </c>
      <c r="C43" s="37" t="s">
        <v>3</v>
      </c>
      <c r="D43" s="37">
        <v>4</v>
      </c>
      <c r="E43" s="67"/>
      <c r="F43" s="68">
        <f t="shared" si="1"/>
        <v>0</v>
      </c>
    </row>
    <row r="44" spans="1:6" s="3" customFormat="1" ht="12">
      <c r="A44" s="45" t="s">
        <v>91</v>
      </c>
      <c r="B44" s="48" t="s">
        <v>92</v>
      </c>
      <c r="C44" s="37" t="s">
        <v>3</v>
      </c>
      <c r="D44" s="37">
        <v>4</v>
      </c>
      <c r="E44" s="67"/>
      <c r="F44" s="68">
        <f t="shared" si="1"/>
        <v>0</v>
      </c>
    </row>
    <row r="45" spans="1:6" s="3" customFormat="1" ht="36">
      <c r="A45" s="45" t="s">
        <v>93</v>
      </c>
      <c r="B45" s="46" t="s">
        <v>94</v>
      </c>
      <c r="C45" s="49" t="s">
        <v>30</v>
      </c>
      <c r="D45" s="49">
        <v>75</v>
      </c>
      <c r="E45" s="67"/>
      <c r="F45" s="68">
        <f t="shared" si="1"/>
        <v>0</v>
      </c>
    </row>
    <row r="46" spans="1:6" s="3" customFormat="1" ht="24">
      <c r="A46" s="45" t="s">
        <v>95</v>
      </c>
      <c r="B46" s="46" t="s">
        <v>96</v>
      </c>
      <c r="C46" s="37" t="s">
        <v>30</v>
      </c>
      <c r="D46" s="37">
        <v>60</v>
      </c>
      <c r="E46" s="67"/>
      <c r="F46" s="68">
        <f t="shared" si="1"/>
        <v>0</v>
      </c>
    </row>
    <row r="47" spans="1:6" s="3" customFormat="1" ht="24">
      <c r="A47" s="45" t="s">
        <v>97</v>
      </c>
      <c r="B47" s="46" t="s">
        <v>98</v>
      </c>
      <c r="C47" s="37" t="s">
        <v>30</v>
      </c>
      <c r="D47" s="37">
        <v>150</v>
      </c>
      <c r="E47" s="67"/>
      <c r="F47" s="68">
        <f t="shared" si="1"/>
        <v>0</v>
      </c>
    </row>
    <row r="48" spans="1:6" s="3" customFormat="1" ht="24">
      <c r="A48" s="45" t="s">
        <v>99</v>
      </c>
      <c r="B48" s="46" t="s">
        <v>100</v>
      </c>
      <c r="C48" s="37" t="s">
        <v>30</v>
      </c>
      <c r="D48" s="37">
        <v>100</v>
      </c>
      <c r="E48" s="67"/>
      <c r="F48" s="68">
        <f t="shared" si="1"/>
        <v>0</v>
      </c>
    </row>
    <row r="49" spans="1:6" s="3" customFormat="1" ht="36">
      <c r="A49" s="45" t="s">
        <v>101</v>
      </c>
      <c r="B49" s="47" t="s">
        <v>102</v>
      </c>
      <c r="C49" s="37" t="s">
        <v>30</v>
      </c>
      <c r="D49" s="37">
        <v>100</v>
      </c>
      <c r="E49" s="67"/>
      <c r="F49" s="68">
        <f t="shared" si="1"/>
        <v>0</v>
      </c>
    </row>
    <row r="50" spans="1:6" s="3" customFormat="1" ht="12">
      <c r="A50" s="45" t="s">
        <v>103</v>
      </c>
      <c r="B50" s="46" t="s">
        <v>104</v>
      </c>
      <c r="C50" s="37" t="s">
        <v>3</v>
      </c>
      <c r="D50" s="37">
        <v>2</v>
      </c>
      <c r="E50" s="67"/>
      <c r="F50" s="68">
        <f t="shared" si="1"/>
        <v>0</v>
      </c>
    </row>
    <row r="51" spans="1:6" s="3" customFormat="1" ht="36">
      <c r="A51" s="45" t="s">
        <v>105</v>
      </c>
      <c r="B51" s="50" t="s">
        <v>106</v>
      </c>
      <c r="C51" s="37" t="s">
        <v>3</v>
      </c>
      <c r="D51" s="37">
        <v>3</v>
      </c>
      <c r="E51" s="67"/>
      <c r="F51" s="68">
        <f t="shared" si="1"/>
        <v>0</v>
      </c>
    </row>
    <row r="52" spans="1:6" s="3" customFormat="1" ht="36">
      <c r="A52" s="45" t="s">
        <v>107</v>
      </c>
      <c r="B52" s="48" t="s">
        <v>108</v>
      </c>
      <c r="C52" s="37" t="s">
        <v>3</v>
      </c>
      <c r="D52" s="37">
        <v>4</v>
      </c>
      <c r="E52" s="67"/>
      <c r="F52" s="68">
        <f t="shared" si="1"/>
        <v>0</v>
      </c>
    </row>
    <row r="53" spans="1:6" s="3" customFormat="1" ht="60">
      <c r="A53" s="45" t="s">
        <v>109</v>
      </c>
      <c r="B53" s="46" t="s">
        <v>110</v>
      </c>
      <c r="C53" s="34" t="s">
        <v>3</v>
      </c>
      <c r="D53" s="34">
        <v>2</v>
      </c>
      <c r="E53" s="67"/>
      <c r="F53" s="68">
        <f t="shared" si="1"/>
        <v>0</v>
      </c>
    </row>
    <row r="54" spans="1:6" s="3" customFormat="1" ht="24">
      <c r="A54" s="45" t="s">
        <v>111</v>
      </c>
      <c r="B54" s="46" t="s">
        <v>112</v>
      </c>
      <c r="C54" s="37" t="s">
        <v>30</v>
      </c>
      <c r="D54" s="37">
        <v>60</v>
      </c>
      <c r="E54" s="67"/>
      <c r="F54" s="68">
        <f t="shared" si="1"/>
        <v>0</v>
      </c>
    </row>
    <row r="55" spans="1:6" s="3" customFormat="1" ht="36">
      <c r="A55" s="51" t="s">
        <v>113</v>
      </c>
      <c r="B55" s="52" t="s">
        <v>114</v>
      </c>
      <c r="C55" s="34" t="s">
        <v>82</v>
      </c>
      <c r="D55" s="34">
        <v>1</v>
      </c>
      <c r="E55" s="63"/>
      <c r="F55" s="64">
        <f t="shared" si="1"/>
        <v>0</v>
      </c>
    </row>
    <row r="56" spans="1:6" s="31" customFormat="1" ht="12">
      <c r="A56" s="53" t="s">
        <v>115</v>
      </c>
      <c r="B56" s="102" t="s">
        <v>116</v>
      </c>
      <c r="C56" s="103"/>
      <c r="D56" s="104"/>
      <c r="E56" s="69"/>
      <c r="F56" s="70"/>
    </row>
    <row r="57" spans="1:6" s="3" customFormat="1" ht="24">
      <c r="A57" s="53" t="s">
        <v>117</v>
      </c>
      <c r="B57" s="50" t="s">
        <v>118</v>
      </c>
      <c r="C57" s="37" t="s">
        <v>3</v>
      </c>
      <c r="D57" s="37">
        <v>1</v>
      </c>
      <c r="E57" s="67"/>
      <c r="F57" s="71">
        <f t="shared" si="1"/>
        <v>0</v>
      </c>
    </row>
    <row r="58" spans="1:6" s="3" customFormat="1" ht="24">
      <c r="A58" s="45" t="s">
        <v>119</v>
      </c>
      <c r="B58" s="50" t="s">
        <v>120</v>
      </c>
      <c r="C58" s="37" t="s">
        <v>121</v>
      </c>
      <c r="D58" s="37">
        <v>4</v>
      </c>
      <c r="E58" s="67"/>
      <c r="F58" s="68">
        <f t="shared" si="1"/>
        <v>0</v>
      </c>
    </row>
    <row r="59" spans="1:6" s="3" customFormat="1" ht="24">
      <c r="A59" s="45" t="s">
        <v>122</v>
      </c>
      <c r="B59" s="50" t="s">
        <v>123</v>
      </c>
      <c r="C59" s="37" t="s">
        <v>3</v>
      </c>
      <c r="D59" s="37">
        <v>2</v>
      </c>
      <c r="E59" s="67"/>
      <c r="F59" s="68">
        <f t="shared" si="1"/>
        <v>0</v>
      </c>
    </row>
    <row r="60" spans="1:6" s="3" customFormat="1" ht="24">
      <c r="A60" s="45" t="s">
        <v>124</v>
      </c>
      <c r="B60" s="50" t="s">
        <v>125</v>
      </c>
      <c r="C60" s="37" t="s">
        <v>3</v>
      </c>
      <c r="D60" s="37">
        <v>2</v>
      </c>
      <c r="E60" s="67"/>
      <c r="F60" s="68">
        <f t="shared" si="1"/>
        <v>0</v>
      </c>
    </row>
    <row r="61" spans="1:6" s="3" customFormat="1" ht="24">
      <c r="A61" s="45" t="s">
        <v>126</v>
      </c>
      <c r="B61" s="50" t="s">
        <v>127</v>
      </c>
      <c r="C61" s="37" t="s">
        <v>3</v>
      </c>
      <c r="D61" s="37">
        <v>1</v>
      </c>
      <c r="E61" s="67"/>
      <c r="F61" s="68">
        <f t="shared" si="1"/>
        <v>0</v>
      </c>
    </row>
    <row r="62" spans="1:6" s="3" customFormat="1" ht="24">
      <c r="A62" s="45" t="s">
        <v>128</v>
      </c>
      <c r="B62" s="50" t="s">
        <v>129</v>
      </c>
      <c r="C62" s="37" t="s">
        <v>3</v>
      </c>
      <c r="D62" s="37">
        <v>1</v>
      </c>
      <c r="E62" s="67"/>
      <c r="F62" s="68">
        <f t="shared" si="1"/>
        <v>0</v>
      </c>
    </row>
    <row r="63" spans="1:6" s="3" customFormat="1" ht="24">
      <c r="A63" s="45" t="s">
        <v>130</v>
      </c>
      <c r="B63" s="50" t="s">
        <v>131</v>
      </c>
      <c r="C63" s="37" t="s">
        <v>3</v>
      </c>
      <c r="D63" s="37">
        <v>1</v>
      </c>
      <c r="E63" s="67"/>
      <c r="F63" s="68">
        <f t="shared" si="1"/>
        <v>0</v>
      </c>
    </row>
    <row r="64" spans="1:6" s="3" customFormat="1" ht="24">
      <c r="A64" s="45" t="s">
        <v>132</v>
      </c>
      <c r="B64" s="50" t="s">
        <v>133</v>
      </c>
      <c r="C64" s="37" t="s">
        <v>3</v>
      </c>
      <c r="D64" s="37">
        <v>1</v>
      </c>
      <c r="E64" s="67"/>
      <c r="F64" s="68">
        <f t="shared" si="1"/>
        <v>0</v>
      </c>
    </row>
    <row r="65" spans="1:243" s="3" customFormat="1" ht="60">
      <c r="A65" s="45" t="s">
        <v>134</v>
      </c>
      <c r="B65" s="50" t="s">
        <v>135</v>
      </c>
      <c r="C65" s="37" t="s">
        <v>82</v>
      </c>
      <c r="D65" s="37">
        <v>1</v>
      </c>
      <c r="E65" s="67"/>
      <c r="F65" s="68">
        <f t="shared" si="1"/>
        <v>0</v>
      </c>
      <c r="H65" s="6"/>
      <c r="I65" s="7"/>
      <c r="J65" s="8"/>
      <c r="K65" s="8"/>
      <c r="L65" s="6"/>
      <c r="M65" s="7"/>
      <c r="N65" s="8"/>
      <c r="O65" s="9"/>
      <c r="P65" s="10"/>
      <c r="Q65" s="11"/>
      <c r="R65" s="12"/>
      <c r="S65" s="13"/>
      <c r="T65" s="10"/>
      <c r="U65" s="11"/>
      <c r="V65" s="12"/>
      <c r="W65" s="13"/>
      <c r="X65" s="10"/>
      <c r="Y65" s="11"/>
      <c r="Z65" s="12"/>
      <c r="AA65" s="13"/>
      <c r="AB65" s="10"/>
      <c r="AC65" s="11"/>
      <c r="AD65" s="12"/>
      <c r="AE65" s="13"/>
      <c r="AF65" s="10"/>
      <c r="AG65" s="11"/>
      <c r="AH65" s="12"/>
      <c r="AI65" s="13"/>
      <c r="AJ65" s="10"/>
      <c r="AK65" s="11"/>
      <c r="AL65" s="12"/>
      <c r="AM65" s="13"/>
      <c r="AN65" s="10"/>
      <c r="AO65" s="11"/>
      <c r="AP65" s="12"/>
      <c r="AQ65" s="13"/>
      <c r="AR65" s="10"/>
      <c r="AS65" s="11"/>
      <c r="AT65" s="12"/>
      <c r="AU65" s="13"/>
      <c r="AV65" s="10"/>
      <c r="AW65" s="11"/>
      <c r="AX65" s="12"/>
      <c r="AY65" s="13"/>
      <c r="AZ65" s="10"/>
      <c r="BA65" s="11"/>
      <c r="BB65" s="12"/>
      <c r="BC65" s="13"/>
      <c r="BD65" s="10"/>
      <c r="BE65" s="11"/>
      <c r="BF65" s="12"/>
      <c r="BG65" s="13"/>
      <c r="BH65" s="10"/>
      <c r="BI65" s="11"/>
      <c r="BJ65" s="12"/>
      <c r="BK65" s="13"/>
      <c r="BL65" s="10"/>
      <c r="BM65" s="11"/>
      <c r="BN65" s="12"/>
      <c r="BO65" s="13"/>
      <c r="BP65" s="10"/>
      <c r="BQ65" s="11"/>
      <c r="BR65" s="12"/>
      <c r="BS65" s="13"/>
      <c r="BT65" s="10"/>
      <c r="BU65" s="11"/>
      <c r="BV65" s="12"/>
      <c r="BW65" s="13"/>
      <c r="BX65" s="10"/>
      <c r="BY65" s="11"/>
      <c r="BZ65" s="12"/>
      <c r="CA65" s="13"/>
      <c r="CB65" s="10"/>
      <c r="CC65" s="11"/>
      <c r="CD65" s="12"/>
      <c r="CE65" s="13"/>
      <c r="CF65" s="10"/>
      <c r="CG65" s="11"/>
      <c r="CH65" s="12"/>
      <c r="CI65" s="13"/>
      <c r="CJ65" s="10"/>
      <c r="CK65" s="11"/>
      <c r="CL65" s="12"/>
      <c r="CM65" s="13"/>
      <c r="CN65" s="10"/>
      <c r="CO65" s="11"/>
      <c r="CP65" s="12"/>
      <c r="CQ65" s="13"/>
      <c r="CR65" s="10"/>
      <c r="CS65" s="11"/>
      <c r="CT65" s="12"/>
      <c r="CU65" s="13"/>
      <c r="CV65" s="10"/>
      <c r="CW65" s="11"/>
      <c r="CX65" s="12"/>
      <c r="CY65" s="13"/>
      <c r="CZ65" s="10"/>
      <c r="DA65" s="11"/>
      <c r="DB65" s="12"/>
      <c r="DC65" s="13"/>
      <c r="DD65" s="10"/>
      <c r="DE65" s="11"/>
      <c r="DF65" s="12"/>
      <c r="DG65" s="13"/>
      <c r="DH65" s="10"/>
      <c r="DI65" s="11"/>
      <c r="DJ65" s="12"/>
      <c r="DK65" s="13"/>
      <c r="DL65" s="10"/>
      <c r="DM65" s="11"/>
      <c r="DN65" s="12"/>
      <c r="DO65" s="13"/>
      <c r="DP65" s="10"/>
      <c r="DQ65" s="11"/>
      <c r="DR65" s="12"/>
      <c r="DS65" s="13"/>
      <c r="DT65" s="10"/>
      <c r="DU65" s="11"/>
      <c r="DV65" s="12"/>
      <c r="DW65" s="13"/>
      <c r="DX65" s="10"/>
      <c r="DY65" s="11"/>
      <c r="DZ65" s="12"/>
      <c r="EA65" s="13"/>
      <c r="EB65" s="10"/>
      <c r="EC65" s="11"/>
      <c r="ED65" s="12"/>
      <c r="EE65" s="13"/>
      <c r="EF65" s="10"/>
      <c r="EG65" s="11"/>
      <c r="EH65" s="12"/>
      <c r="EI65" s="13"/>
      <c r="EJ65" s="10"/>
      <c r="EK65" s="11"/>
      <c r="EL65" s="12"/>
      <c r="EM65" s="13"/>
      <c r="EN65" s="10"/>
      <c r="EO65" s="11"/>
      <c r="EP65" s="12"/>
      <c r="EQ65" s="13"/>
      <c r="ER65" s="10"/>
      <c r="ES65" s="11"/>
      <c r="ET65" s="12"/>
      <c r="EU65" s="13"/>
      <c r="EV65" s="10"/>
      <c r="EW65" s="11"/>
      <c r="EX65" s="12"/>
      <c r="EY65" s="13"/>
      <c r="EZ65" s="10"/>
      <c r="FA65" s="11"/>
      <c r="FB65" s="12"/>
      <c r="FC65" s="13"/>
      <c r="FD65" s="10"/>
      <c r="FE65" s="11"/>
      <c r="FF65" s="12"/>
      <c r="FG65" s="13"/>
      <c r="FH65" s="10"/>
      <c r="FI65" s="11"/>
      <c r="FJ65" s="12"/>
      <c r="FK65" s="13"/>
      <c r="FL65" s="10"/>
      <c r="FM65" s="11"/>
      <c r="FN65" s="12"/>
      <c r="FO65" s="13"/>
      <c r="FP65" s="10"/>
      <c r="FQ65" s="11"/>
      <c r="FR65" s="12"/>
      <c r="FS65" s="13"/>
      <c r="FT65" s="10"/>
      <c r="FU65" s="11"/>
      <c r="FV65" s="12"/>
      <c r="FW65" s="13"/>
      <c r="FX65" s="10"/>
      <c r="FY65" s="11"/>
      <c r="FZ65" s="12"/>
      <c r="GA65" s="13"/>
      <c r="GB65" s="10"/>
      <c r="GC65" s="11"/>
      <c r="GD65" s="12"/>
      <c r="GE65" s="13"/>
      <c r="GF65" s="10"/>
      <c r="GG65" s="11"/>
      <c r="GH65" s="12"/>
      <c r="GI65" s="13"/>
      <c r="GJ65" s="10"/>
      <c r="GK65" s="11"/>
      <c r="GL65" s="12"/>
      <c r="GM65" s="13"/>
      <c r="GN65" s="10"/>
      <c r="GO65" s="11"/>
      <c r="GP65" s="12"/>
      <c r="GQ65" s="13"/>
      <c r="GR65" s="10"/>
      <c r="GS65" s="11"/>
      <c r="GT65" s="12"/>
      <c r="GU65" s="13"/>
      <c r="GV65" s="10"/>
      <c r="GW65" s="11"/>
      <c r="GX65" s="12"/>
      <c r="GY65" s="13"/>
      <c r="GZ65" s="10"/>
      <c r="HA65" s="11"/>
      <c r="HB65" s="12"/>
      <c r="HC65" s="13"/>
      <c r="HD65" s="10"/>
      <c r="HE65" s="11"/>
      <c r="HF65" s="12"/>
      <c r="HG65" s="13"/>
      <c r="HH65" s="10"/>
      <c r="HI65" s="11"/>
      <c r="HJ65" s="12"/>
      <c r="HK65" s="13"/>
      <c r="HL65" s="10"/>
      <c r="HM65" s="11"/>
      <c r="HN65" s="12"/>
      <c r="HO65" s="13"/>
      <c r="HP65" s="10"/>
      <c r="HQ65" s="11"/>
      <c r="HR65" s="12"/>
      <c r="HS65" s="13"/>
      <c r="HT65" s="10"/>
      <c r="HU65" s="11"/>
      <c r="HV65" s="12"/>
      <c r="HW65" s="13"/>
      <c r="HX65" s="10"/>
      <c r="HY65" s="11"/>
      <c r="HZ65" s="12"/>
      <c r="IA65" s="13"/>
      <c r="IB65" s="10"/>
      <c r="IC65" s="11"/>
      <c r="ID65" s="12"/>
      <c r="IE65" s="13"/>
      <c r="IF65" s="10"/>
      <c r="IG65" s="11"/>
      <c r="IH65" s="12"/>
      <c r="II65" s="13"/>
    </row>
    <row r="66" spans="1:243" s="85" customFormat="1" ht="12.75">
      <c r="A66" s="90"/>
      <c r="B66" s="119" t="s">
        <v>136</v>
      </c>
      <c r="C66" s="119"/>
      <c r="D66" s="119"/>
      <c r="E66" s="119"/>
      <c r="F66" s="84">
        <f>SUM(F21:F65)</f>
        <v>0</v>
      </c>
    </row>
    <row r="67" spans="1:243" s="86" customFormat="1" ht="12.75">
      <c r="A67" s="92" t="s">
        <v>137</v>
      </c>
      <c r="B67" s="116" t="s">
        <v>138</v>
      </c>
      <c r="C67" s="117"/>
      <c r="D67" s="117"/>
      <c r="E67" s="117"/>
      <c r="F67" s="118"/>
    </row>
    <row r="68" spans="1:243" s="3" customFormat="1" ht="48">
      <c r="A68" s="45" t="s">
        <v>139</v>
      </c>
      <c r="B68" s="46" t="s">
        <v>140</v>
      </c>
      <c r="C68" s="37" t="s">
        <v>3</v>
      </c>
      <c r="D68" s="37">
        <v>1</v>
      </c>
      <c r="E68" s="67"/>
      <c r="F68" s="68">
        <f t="shared" ref="F68:F79" si="2">E68*D68</f>
        <v>0</v>
      </c>
      <c r="G68" s="14"/>
    </row>
    <row r="69" spans="1:243" s="3" customFormat="1" ht="36">
      <c r="A69" s="45" t="s">
        <v>141</v>
      </c>
      <c r="B69" s="54" t="s">
        <v>142</v>
      </c>
      <c r="C69" s="37" t="s">
        <v>3</v>
      </c>
      <c r="D69" s="37">
        <v>1</v>
      </c>
      <c r="E69" s="67"/>
      <c r="F69" s="68">
        <f t="shared" si="2"/>
        <v>0</v>
      </c>
    </row>
    <row r="70" spans="1:243" s="3" customFormat="1" ht="24">
      <c r="A70" s="45" t="s">
        <v>143</v>
      </c>
      <c r="B70" s="54" t="s">
        <v>144</v>
      </c>
      <c r="C70" s="37" t="s">
        <v>3</v>
      </c>
      <c r="D70" s="37">
        <v>3</v>
      </c>
      <c r="E70" s="67"/>
      <c r="F70" s="68">
        <f t="shared" si="2"/>
        <v>0</v>
      </c>
    </row>
    <row r="71" spans="1:243" s="3" customFormat="1" ht="12">
      <c r="A71" s="45" t="s">
        <v>145</v>
      </c>
      <c r="B71" s="54" t="s">
        <v>146</v>
      </c>
      <c r="C71" s="37" t="s">
        <v>3</v>
      </c>
      <c r="D71" s="37">
        <v>6</v>
      </c>
      <c r="E71" s="67"/>
      <c r="F71" s="68">
        <f t="shared" si="2"/>
        <v>0</v>
      </c>
    </row>
    <row r="72" spans="1:243" s="3" customFormat="1" ht="24">
      <c r="A72" s="45" t="s">
        <v>147</v>
      </c>
      <c r="B72" s="54" t="s">
        <v>148</v>
      </c>
      <c r="C72" s="37" t="s">
        <v>30</v>
      </c>
      <c r="D72" s="37">
        <v>60</v>
      </c>
      <c r="E72" s="67"/>
      <c r="F72" s="68">
        <f t="shared" si="2"/>
        <v>0</v>
      </c>
    </row>
    <row r="73" spans="1:243" s="3" customFormat="1" ht="12">
      <c r="A73" s="45" t="s">
        <v>149</v>
      </c>
      <c r="B73" s="54" t="s">
        <v>150</v>
      </c>
      <c r="C73" s="37" t="s">
        <v>30</v>
      </c>
      <c r="D73" s="37">
        <v>60</v>
      </c>
      <c r="E73" s="67"/>
      <c r="F73" s="68">
        <f t="shared" si="2"/>
        <v>0</v>
      </c>
    </row>
    <row r="74" spans="1:243" s="3" customFormat="1" ht="24">
      <c r="A74" s="45" t="s">
        <v>151</v>
      </c>
      <c r="B74" s="54" t="s">
        <v>152</v>
      </c>
      <c r="C74" s="37" t="s">
        <v>3</v>
      </c>
      <c r="D74" s="37">
        <v>3</v>
      </c>
      <c r="E74" s="67"/>
      <c r="F74" s="68">
        <f t="shared" si="2"/>
        <v>0</v>
      </c>
    </row>
    <row r="75" spans="1:243" s="3" customFormat="1" ht="12">
      <c r="A75" s="45" t="s">
        <v>153</v>
      </c>
      <c r="B75" s="54" t="s">
        <v>154</v>
      </c>
      <c r="C75" s="37" t="s">
        <v>30</v>
      </c>
      <c r="D75" s="37">
        <v>300</v>
      </c>
      <c r="E75" s="67"/>
      <c r="F75" s="68">
        <f t="shared" si="2"/>
        <v>0</v>
      </c>
    </row>
    <row r="76" spans="1:243" s="3" customFormat="1" ht="36">
      <c r="A76" s="45" t="s">
        <v>155</v>
      </c>
      <c r="B76" s="54" t="s">
        <v>156</v>
      </c>
      <c r="C76" s="37" t="s">
        <v>3</v>
      </c>
      <c r="D76" s="37">
        <v>1</v>
      </c>
      <c r="E76" s="67"/>
      <c r="F76" s="68">
        <f t="shared" si="2"/>
        <v>0</v>
      </c>
    </row>
    <row r="77" spans="1:243" s="3" customFormat="1" ht="12">
      <c r="A77" s="45" t="s">
        <v>157</v>
      </c>
      <c r="B77" s="54" t="s">
        <v>158</v>
      </c>
      <c r="C77" s="37" t="s">
        <v>159</v>
      </c>
      <c r="D77" s="37">
        <v>1</v>
      </c>
      <c r="E77" s="67"/>
      <c r="F77" s="68">
        <f t="shared" si="2"/>
        <v>0</v>
      </c>
    </row>
    <row r="78" spans="1:243" s="3" customFormat="1" ht="12">
      <c r="A78" s="45" t="s">
        <v>160</v>
      </c>
      <c r="B78" s="54" t="s">
        <v>161</v>
      </c>
      <c r="C78" s="37" t="s">
        <v>159</v>
      </c>
      <c r="D78" s="37">
        <v>1</v>
      </c>
      <c r="E78" s="67"/>
      <c r="F78" s="68">
        <f t="shared" si="2"/>
        <v>0</v>
      </c>
    </row>
    <row r="79" spans="1:243" s="3" customFormat="1" ht="12">
      <c r="A79" s="45" t="s">
        <v>162</v>
      </c>
      <c r="B79" s="48" t="s">
        <v>163</v>
      </c>
      <c r="C79" s="37" t="s">
        <v>30</v>
      </c>
      <c r="D79" s="37">
        <v>40</v>
      </c>
      <c r="E79" s="67"/>
      <c r="F79" s="68">
        <f t="shared" si="2"/>
        <v>0</v>
      </c>
    </row>
    <row r="80" spans="1:243" s="85" customFormat="1" ht="12.75">
      <c r="A80" s="90"/>
      <c r="B80" s="139" t="s">
        <v>164</v>
      </c>
      <c r="C80" s="139"/>
      <c r="D80" s="139"/>
      <c r="E80" s="139"/>
      <c r="F80" s="84">
        <f>SUM(F68:F79)</f>
        <v>0</v>
      </c>
    </row>
    <row r="81" spans="1:6" s="86" customFormat="1" ht="97.15" customHeight="1">
      <c r="A81" s="92" t="s">
        <v>165</v>
      </c>
      <c r="B81" s="120" t="s">
        <v>166</v>
      </c>
      <c r="C81" s="117"/>
      <c r="D81" s="117"/>
      <c r="E81" s="117"/>
      <c r="F81" s="118"/>
    </row>
    <row r="82" spans="1:6" s="3" customFormat="1" ht="36">
      <c r="A82" s="55" t="s">
        <v>167</v>
      </c>
      <c r="B82" s="41" t="s">
        <v>168</v>
      </c>
      <c r="C82" s="37" t="s">
        <v>30</v>
      </c>
      <c r="D82" s="37">
        <v>6</v>
      </c>
      <c r="E82" s="67"/>
      <c r="F82" s="68">
        <f t="shared" ref="F82:F102" si="3">E82*D82</f>
        <v>0</v>
      </c>
    </row>
    <row r="83" spans="1:6" s="3" customFormat="1" ht="24">
      <c r="A83" s="55" t="s">
        <v>169</v>
      </c>
      <c r="B83" s="41" t="s">
        <v>170</v>
      </c>
      <c r="C83" s="37" t="s">
        <v>171</v>
      </c>
      <c r="D83" s="37">
        <v>10</v>
      </c>
      <c r="E83" s="67"/>
      <c r="F83" s="68">
        <f t="shared" si="3"/>
        <v>0</v>
      </c>
    </row>
    <row r="84" spans="1:6" s="3" customFormat="1" ht="24">
      <c r="A84" s="55" t="s">
        <v>172</v>
      </c>
      <c r="B84" s="48" t="s">
        <v>173</v>
      </c>
      <c r="C84" s="37" t="s">
        <v>171</v>
      </c>
      <c r="D84" s="37">
        <v>4</v>
      </c>
      <c r="E84" s="67"/>
      <c r="F84" s="68">
        <f t="shared" si="3"/>
        <v>0</v>
      </c>
    </row>
    <row r="85" spans="1:6" s="3" customFormat="1" ht="156">
      <c r="A85" s="55" t="s">
        <v>174</v>
      </c>
      <c r="B85" s="41" t="s">
        <v>175</v>
      </c>
      <c r="C85" s="37" t="s">
        <v>176</v>
      </c>
      <c r="D85" s="37">
        <v>7</v>
      </c>
      <c r="E85" s="67"/>
      <c r="F85" s="68">
        <f t="shared" si="3"/>
        <v>0</v>
      </c>
    </row>
    <row r="86" spans="1:6" s="3" customFormat="1" ht="36">
      <c r="A86" s="55" t="s">
        <v>177</v>
      </c>
      <c r="B86" s="56" t="s">
        <v>178</v>
      </c>
      <c r="C86" s="37" t="s">
        <v>30</v>
      </c>
      <c r="D86" s="37">
        <v>350</v>
      </c>
      <c r="E86" s="67"/>
      <c r="F86" s="68">
        <f t="shared" si="3"/>
        <v>0</v>
      </c>
    </row>
    <row r="87" spans="1:6" s="3" customFormat="1" ht="36">
      <c r="A87" s="55" t="s">
        <v>179</v>
      </c>
      <c r="B87" s="56" t="s">
        <v>180</v>
      </c>
      <c r="C87" s="37" t="s">
        <v>30</v>
      </c>
      <c r="D87" s="37">
        <v>250</v>
      </c>
      <c r="E87" s="67"/>
      <c r="F87" s="68">
        <f t="shared" si="3"/>
        <v>0</v>
      </c>
    </row>
    <row r="88" spans="1:6" s="3" customFormat="1" ht="36">
      <c r="A88" s="55" t="s">
        <v>181</v>
      </c>
      <c r="B88" s="41" t="s">
        <v>182</v>
      </c>
      <c r="C88" s="37" t="s">
        <v>30</v>
      </c>
      <c r="D88" s="37">
        <v>200</v>
      </c>
      <c r="E88" s="67"/>
      <c r="F88" s="68">
        <f t="shared" si="3"/>
        <v>0</v>
      </c>
    </row>
    <row r="89" spans="1:6" s="3" customFormat="1" ht="36">
      <c r="A89" s="55" t="s">
        <v>183</v>
      </c>
      <c r="B89" s="36" t="s">
        <v>184</v>
      </c>
      <c r="C89" s="37" t="s">
        <v>30</v>
      </c>
      <c r="D89" s="37">
        <v>160</v>
      </c>
      <c r="E89" s="67"/>
      <c r="F89" s="68">
        <f t="shared" si="3"/>
        <v>0</v>
      </c>
    </row>
    <row r="90" spans="1:6" s="3" customFormat="1" ht="36">
      <c r="A90" s="55" t="s">
        <v>185</v>
      </c>
      <c r="B90" s="36" t="s">
        <v>186</v>
      </c>
      <c r="C90" s="37" t="s">
        <v>30</v>
      </c>
      <c r="D90" s="37">
        <v>70</v>
      </c>
      <c r="E90" s="67"/>
      <c r="F90" s="68">
        <f t="shared" si="3"/>
        <v>0</v>
      </c>
    </row>
    <row r="91" spans="1:6" s="3" customFormat="1" ht="12">
      <c r="A91" s="55" t="s">
        <v>187</v>
      </c>
      <c r="B91" s="36" t="s">
        <v>188</v>
      </c>
      <c r="C91" s="37" t="s">
        <v>176</v>
      </c>
      <c r="D91" s="37">
        <v>30</v>
      </c>
      <c r="E91" s="67"/>
      <c r="F91" s="68">
        <f t="shared" si="3"/>
        <v>0</v>
      </c>
    </row>
    <row r="92" spans="1:6" s="3" customFormat="1" ht="12">
      <c r="A92" s="55" t="s">
        <v>189</v>
      </c>
      <c r="B92" s="36" t="s">
        <v>190</v>
      </c>
      <c r="C92" s="37" t="s">
        <v>176</v>
      </c>
      <c r="D92" s="37">
        <v>2</v>
      </c>
      <c r="E92" s="67"/>
      <c r="F92" s="68">
        <f t="shared" si="3"/>
        <v>0</v>
      </c>
    </row>
    <row r="93" spans="1:6" s="3" customFormat="1" ht="24">
      <c r="A93" s="55" t="s">
        <v>191</v>
      </c>
      <c r="B93" s="41" t="s">
        <v>192</v>
      </c>
      <c r="C93" s="37" t="s">
        <v>30</v>
      </c>
      <c r="D93" s="37">
        <v>5</v>
      </c>
      <c r="E93" s="67"/>
      <c r="F93" s="68">
        <f t="shared" si="3"/>
        <v>0</v>
      </c>
    </row>
    <row r="94" spans="1:6" s="3" customFormat="1" ht="36">
      <c r="A94" s="55" t="s">
        <v>193</v>
      </c>
      <c r="B94" s="41" t="s">
        <v>194</v>
      </c>
      <c r="C94" s="37" t="s">
        <v>171</v>
      </c>
      <c r="D94" s="37">
        <v>20</v>
      </c>
      <c r="E94" s="67"/>
      <c r="F94" s="68">
        <f t="shared" si="3"/>
        <v>0</v>
      </c>
    </row>
    <row r="95" spans="1:6" s="15" customFormat="1" ht="24">
      <c r="A95" s="55" t="s">
        <v>195</v>
      </c>
      <c r="B95" s="41" t="s">
        <v>196</v>
      </c>
      <c r="C95" s="44" t="s">
        <v>30</v>
      </c>
      <c r="D95" s="44">
        <v>120</v>
      </c>
      <c r="E95" s="67"/>
      <c r="F95" s="68">
        <f t="shared" si="3"/>
        <v>0</v>
      </c>
    </row>
    <row r="96" spans="1:6" s="3" customFormat="1" ht="12">
      <c r="A96" s="55" t="s">
        <v>197</v>
      </c>
      <c r="B96" s="102" t="s">
        <v>198</v>
      </c>
      <c r="C96" s="103"/>
      <c r="D96" s="103"/>
      <c r="E96" s="104"/>
      <c r="F96" s="68"/>
    </row>
    <row r="97" spans="1:7" s="3" customFormat="1" ht="24">
      <c r="A97" s="55" t="s">
        <v>199</v>
      </c>
      <c r="B97" s="41" t="s">
        <v>200</v>
      </c>
      <c r="C97" s="37" t="s">
        <v>171</v>
      </c>
      <c r="D97" s="37">
        <v>32</v>
      </c>
      <c r="E97" s="67"/>
      <c r="F97" s="68">
        <f t="shared" si="3"/>
        <v>0</v>
      </c>
    </row>
    <row r="98" spans="1:7" s="3" customFormat="1" ht="24">
      <c r="A98" s="55" t="s">
        <v>201</v>
      </c>
      <c r="B98" s="41" t="s">
        <v>202</v>
      </c>
      <c r="C98" s="37" t="s">
        <v>171</v>
      </c>
      <c r="D98" s="37">
        <v>8</v>
      </c>
      <c r="E98" s="67"/>
      <c r="F98" s="68">
        <f t="shared" si="3"/>
        <v>0</v>
      </c>
    </row>
    <row r="99" spans="1:7" s="3" customFormat="1" ht="24">
      <c r="A99" s="55" t="s">
        <v>203</v>
      </c>
      <c r="B99" s="41" t="s">
        <v>204</v>
      </c>
      <c r="C99" s="37" t="s">
        <v>171</v>
      </c>
      <c r="D99" s="37">
        <v>2</v>
      </c>
      <c r="E99" s="67"/>
      <c r="F99" s="68">
        <f t="shared" si="3"/>
        <v>0</v>
      </c>
    </row>
    <row r="100" spans="1:7" s="3" customFormat="1" ht="166.9" customHeight="1">
      <c r="A100" s="55" t="s">
        <v>205</v>
      </c>
      <c r="B100" s="41" t="s">
        <v>206</v>
      </c>
      <c r="C100" s="37" t="s">
        <v>45</v>
      </c>
      <c r="D100" s="37">
        <v>1</v>
      </c>
      <c r="E100" s="67"/>
      <c r="F100" s="68">
        <f t="shared" si="3"/>
        <v>0</v>
      </c>
      <c r="G100" s="2"/>
    </row>
    <row r="101" spans="1:7" s="3" customFormat="1" ht="175.9" customHeight="1">
      <c r="A101" s="55" t="s">
        <v>207</v>
      </c>
      <c r="B101" s="41" t="s">
        <v>208</v>
      </c>
      <c r="C101" s="37" t="s">
        <v>45</v>
      </c>
      <c r="D101" s="37">
        <v>1</v>
      </c>
      <c r="E101" s="67"/>
      <c r="F101" s="68">
        <f t="shared" si="3"/>
        <v>0</v>
      </c>
      <c r="G101" s="2"/>
    </row>
    <row r="102" spans="1:7" s="3" customFormat="1" ht="108">
      <c r="A102" s="55" t="s">
        <v>209</v>
      </c>
      <c r="B102" s="41" t="s">
        <v>210</v>
      </c>
      <c r="C102" s="37" t="s">
        <v>45</v>
      </c>
      <c r="D102" s="37">
        <v>3</v>
      </c>
      <c r="E102" s="67"/>
      <c r="F102" s="68">
        <f t="shared" si="3"/>
        <v>0</v>
      </c>
    </row>
    <row r="103" spans="1:7" s="85" customFormat="1" ht="12.75">
      <c r="A103" s="90"/>
      <c r="B103" s="139" t="s">
        <v>211</v>
      </c>
      <c r="C103" s="139"/>
      <c r="D103" s="139"/>
      <c r="E103" s="139"/>
      <c r="F103" s="84">
        <f>SUM(F82:F102)</f>
        <v>0</v>
      </c>
    </row>
    <row r="104" spans="1:7" s="86" customFormat="1" ht="33" customHeight="1">
      <c r="A104" s="92" t="s">
        <v>212</v>
      </c>
      <c r="B104" s="120" t="s">
        <v>213</v>
      </c>
      <c r="C104" s="117"/>
      <c r="D104" s="117"/>
      <c r="E104" s="117"/>
      <c r="F104" s="118"/>
    </row>
    <row r="105" spans="1:7" s="3" customFormat="1" ht="48">
      <c r="A105" s="55" t="s">
        <v>214</v>
      </c>
      <c r="B105" s="36" t="s">
        <v>215</v>
      </c>
      <c r="C105" s="37" t="s">
        <v>11</v>
      </c>
      <c r="D105" s="37">
        <v>2000</v>
      </c>
      <c r="E105" s="67"/>
      <c r="F105" s="68">
        <f t="shared" ref="F105:F115" si="4">E105*D105</f>
        <v>0</v>
      </c>
      <c r="G105" s="2"/>
    </row>
    <row r="106" spans="1:7" s="3" customFormat="1" ht="48">
      <c r="A106" s="55" t="s">
        <v>216</v>
      </c>
      <c r="B106" s="36" t="s">
        <v>217</v>
      </c>
      <c r="C106" s="37" t="s">
        <v>11</v>
      </c>
      <c r="D106" s="37">
        <v>2600</v>
      </c>
      <c r="E106" s="67"/>
      <c r="F106" s="68">
        <f t="shared" si="4"/>
        <v>0</v>
      </c>
      <c r="G106" s="16"/>
    </row>
    <row r="107" spans="1:7" s="3" customFormat="1" ht="24">
      <c r="A107" s="55" t="s">
        <v>218</v>
      </c>
      <c r="B107" s="41" t="s">
        <v>219</v>
      </c>
      <c r="C107" s="37" t="s">
        <v>30</v>
      </c>
      <c r="D107" s="37">
        <v>520</v>
      </c>
      <c r="E107" s="67"/>
      <c r="F107" s="68">
        <f t="shared" si="4"/>
        <v>0</v>
      </c>
      <c r="G107" s="16"/>
    </row>
    <row r="108" spans="1:7" s="3" customFormat="1" ht="60">
      <c r="A108" s="55" t="s">
        <v>220</v>
      </c>
      <c r="B108" s="57" t="s">
        <v>221</v>
      </c>
      <c r="C108" s="37" t="s">
        <v>11</v>
      </c>
      <c r="D108" s="37">
        <v>380</v>
      </c>
      <c r="E108" s="67"/>
      <c r="F108" s="68">
        <f t="shared" si="4"/>
        <v>0</v>
      </c>
    </row>
    <row r="109" spans="1:7" s="3" customFormat="1" ht="24">
      <c r="A109" s="55" t="s">
        <v>222</v>
      </c>
      <c r="B109" s="36" t="s">
        <v>223</v>
      </c>
      <c r="C109" s="37" t="s">
        <v>30</v>
      </c>
      <c r="D109" s="37">
        <v>900</v>
      </c>
      <c r="E109" s="67"/>
      <c r="F109" s="68">
        <f t="shared" si="4"/>
        <v>0</v>
      </c>
    </row>
    <row r="110" spans="1:7" s="3" customFormat="1" ht="36">
      <c r="A110" s="55" t="s">
        <v>224</v>
      </c>
      <c r="B110" s="36" t="s">
        <v>225</v>
      </c>
      <c r="C110" s="37" t="s">
        <v>11</v>
      </c>
      <c r="D110" s="37">
        <v>2500</v>
      </c>
      <c r="E110" s="67"/>
      <c r="F110" s="68">
        <f t="shared" si="4"/>
        <v>0</v>
      </c>
    </row>
    <row r="111" spans="1:7" s="3" customFormat="1" ht="36">
      <c r="A111" s="55" t="s">
        <v>226</v>
      </c>
      <c r="B111" s="36" t="s">
        <v>227</v>
      </c>
      <c r="C111" s="37" t="s">
        <v>11</v>
      </c>
      <c r="D111" s="37">
        <v>1900</v>
      </c>
      <c r="E111" s="67"/>
      <c r="F111" s="68">
        <f t="shared" si="4"/>
        <v>0</v>
      </c>
    </row>
    <row r="112" spans="1:7" s="3" customFormat="1" ht="24">
      <c r="A112" s="55" t="s">
        <v>228</v>
      </c>
      <c r="B112" s="57" t="s">
        <v>229</v>
      </c>
      <c r="C112" s="37" t="s">
        <v>11</v>
      </c>
      <c r="D112" s="37">
        <v>1100</v>
      </c>
      <c r="E112" s="67"/>
      <c r="F112" s="68">
        <f t="shared" si="4"/>
        <v>0</v>
      </c>
    </row>
    <row r="113" spans="1:6" s="3" customFormat="1" ht="36">
      <c r="A113" s="55" t="s">
        <v>230</v>
      </c>
      <c r="B113" s="57" t="s">
        <v>231</v>
      </c>
      <c r="C113" s="37" t="s">
        <v>11</v>
      </c>
      <c r="D113" s="37">
        <v>1500</v>
      </c>
      <c r="E113" s="67"/>
      <c r="F113" s="68">
        <f t="shared" si="4"/>
        <v>0</v>
      </c>
    </row>
    <row r="114" spans="1:6" s="3" customFormat="1" ht="36">
      <c r="A114" s="55" t="s">
        <v>232</v>
      </c>
      <c r="B114" s="57" t="s">
        <v>233</v>
      </c>
      <c r="C114" s="37" t="s">
        <v>11</v>
      </c>
      <c r="D114" s="37">
        <v>126</v>
      </c>
      <c r="E114" s="67"/>
      <c r="F114" s="68">
        <f t="shared" si="4"/>
        <v>0</v>
      </c>
    </row>
    <row r="115" spans="1:6" s="3" customFormat="1" ht="48">
      <c r="A115" s="55" t="s">
        <v>234</v>
      </c>
      <c r="B115" s="58" t="s">
        <v>235</v>
      </c>
      <c r="C115" s="37" t="s">
        <v>236</v>
      </c>
      <c r="D115" s="37">
        <v>1175</v>
      </c>
      <c r="E115" s="67"/>
      <c r="F115" s="68">
        <f t="shared" si="4"/>
        <v>0</v>
      </c>
    </row>
    <row r="116" spans="1:6" s="85" customFormat="1" ht="12.75">
      <c r="A116" s="90"/>
      <c r="B116" s="139" t="s">
        <v>237</v>
      </c>
      <c r="C116" s="139"/>
      <c r="D116" s="139"/>
      <c r="E116" s="139"/>
      <c r="F116" s="84">
        <f>SUM(F105:F115)</f>
        <v>0</v>
      </c>
    </row>
    <row r="117" spans="1:6" s="86" customFormat="1" ht="33" customHeight="1">
      <c r="A117" s="92" t="s">
        <v>238</v>
      </c>
      <c r="B117" s="116" t="s">
        <v>239</v>
      </c>
      <c r="C117" s="117"/>
      <c r="D117" s="117"/>
      <c r="E117" s="117"/>
      <c r="F117" s="118"/>
    </row>
    <row r="118" spans="1:6" s="3" customFormat="1" ht="60">
      <c r="A118" s="55" t="s">
        <v>240</v>
      </c>
      <c r="B118" s="57" t="s">
        <v>241</v>
      </c>
      <c r="C118" s="44" t="s">
        <v>11</v>
      </c>
      <c r="D118" s="44">
        <v>24</v>
      </c>
      <c r="E118" s="67"/>
      <c r="F118" s="72">
        <f t="shared" ref="F118:F138" si="5">E118*D118</f>
        <v>0</v>
      </c>
    </row>
    <row r="119" spans="1:6" s="3" customFormat="1" ht="24">
      <c r="A119" s="55" t="s">
        <v>242</v>
      </c>
      <c r="B119" s="59" t="s">
        <v>243</v>
      </c>
      <c r="C119" s="44" t="s">
        <v>30</v>
      </c>
      <c r="D119" s="44">
        <v>315</v>
      </c>
      <c r="E119" s="67"/>
      <c r="F119" s="72">
        <f t="shared" si="5"/>
        <v>0</v>
      </c>
    </row>
    <row r="120" spans="1:6" s="3" customFormat="1" ht="60">
      <c r="A120" s="55" t="s">
        <v>244</v>
      </c>
      <c r="B120" s="57" t="s">
        <v>245</v>
      </c>
      <c r="C120" s="44" t="s">
        <v>11</v>
      </c>
      <c r="D120" s="44">
        <v>55</v>
      </c>
      <c r="E120" s="67"/>
      <c r="F120" s="72">
        <f t="shared" si="5"/>
        <v>0</v>
      </c>
    </row>
    <row r="121" spans="1:6" s="3" customFormat="1" ht="36">
      <c r="A121" s="55" t="s">
        <v>246</v>
      </c>
      <c r="B121" s="60" t="s">
        <v>247</v>
      </c>
      <c r="C121" s="44" t="s">
        <v>11</v>
      </c>
      <c r="D121" s="44">
        <v>45</v>
      </c>
      <c r="E121" s="67"/>
      <c r="F121" s="72">
        <f t="shared" si="5"/>
        <v>0</v>
      </c>
    </row>
    <row r="122" spans="1:6" s="3" customFormat="1" ht="36">
      <c r="A122" s="55" t="s">
        <v>248</v>
      </c>
      <c r="B122" s="36" t="s">
        <v>249</v>
      </c>
      <c r="C122" s="44" t="s">
        <v>11</v>
      </c>
      <c r="D122" s="44">
        <v>235</v>
      </c>
      <c r="E122" s="67"/>
      <c r="F122" s="72">
        <f t="shared" si="5"/>
        <v>0</v>
      </c>
    </row>
    <row r="123" spans="1:6" s="3" customFormat="1" ht="36">
      <c r="A123" s="55" t="s">
        <v>250</v>
      </c>
      <c r="B123" s="57" t="s">
        <v>251</v>
      </c>
      <c r="C123" s="44" t="s">
        <v>11</v>
      </c>
      <c r="D123" s="44">
        <v>235</v>
      </c>
      <c r="E123" s="67"/>
      <c r="F123" s="72">
        <f t="shared" si="5"/>
        <v>0</v>
      </c>
    </row>
    <row r="124" spans="1:6" s="3" customFormat="1" ht="24">
      <c r="A124" s="55" t="s">
        <v>252</v>
      </c>
      <c r="B124" s="57" t="s">
        <v>253</v>
      </c>
      <c r="C124" s="44" t="s">
        <v>11</v>
      </c>
      <c r="D124" s="44">
        <v>28</v>
      </c>
      <c r="E124" s="67"/>
      <c r="F124" s="72">
        <f t="shared" si="5"/>
        <v>0</v>
      </c>
    </row>
    <row r="125" spans="1:6" s="3" customFormat="1" ht="24">
      <c r="A125" s="55" t="s">
        <v>254</v>
      </c>
      <c r="B125" s="57" t="s">
        <v>255</v>
      </c>
      <c r="C125" s="44" t="s">
        <v>11</v>
      </c>
      <c r="D125" s="44">
        <v>55</v>
      </c>
      <c r="E125" s="67"/>
      <c r="F125" s="72">
        <f t="shared" si="5"/>
        <v>0</v>
      </c>
    </row>
    <row r="126" spans="1:6" s="3" customFormat="1" ht="36">
      <c r="A126" s="55" t="s">
        <v>256</v>
      </c>
      <c r="B126" s="57" t="s">
        <v>257</v>
      </c>
      <c r="C126" s="44" t="s">
        <v>30</v>
      </c>
      <c r="D126" s="44">
        <v>40</v>
      </c>
      <c r="E126" s="67"/>
      <c r="F126" s="72">
        <f t="shared" si="5"/>
        <v>0</v>
      </c>
    </row>
    <row r="127" spans="1:6" s="3" customFormat="1" ht="36">
      <c r="A127" s="55" t="s">
        <v>258</v>
      </c>
      <c r="B127" s="36" t="s">
        <v>259</v>
      </c>
      <c r="C127" s="44" t="s">
        <v>30</v>
      </c>
      <c r="D127" s="44">
        <v>25</v>
      </c>
      <c r="E127" s="67"/>
      <c r="F127" s="72">
        <f t="shared" si="5"/>
        <v>0</v>
      </c>
    </row>
    <row r="128" spans="1:6" s="3" customFormat="1" ht="36">
      <c r="A128" s="55" t="s">
        <v>260</v>
      </c>
      <c r="B128" s="57" t="s">
        <v>261</v>
      </c>
      <c r="C128" s="44" t="s">
        <v>176</v>
      </c>
      <c r="D128" s="44">
        <v>1</v>
      </c>
      <c r="E128" s="67"/>
      <c r="F128" s="72">
        <f t="shared" si="5"/>
        <v>0</v>
      </c>
    </row>
    <row r="129" spans="1:7" s="3" customFormat="1" ht="24">
      <c r="A129" s="55" t="s">
        <v>262</v>
      </c>
      <c r="B129" s="36" t="s">
        <v>263</v>
      </c>
      <c r="C129" s="44" t="s">
        <v>30</v>
      </c>
      <c r="D129" s="44">
        <v>15</v>
      </c>
      <c r="E129" s="67"/>
      <c r="F129" s="72">
        <f t="shared" si="5"/>
        <v>0</v>
      </c>
    </row>
    <row r="130" spans="1:7" s="3" customFormat="1" ht="24">
      <c r="A130" s="55" t="s">
        <v>264</v>
      </c>
      <c r="B130" s="41" t="s">
        <v>265</v>
      </c>
      <c r="C130" s="44" t="s">
        <v>45</v>
      </c>
      <c r="D130" s="44">
        <v>26</v>
      </c>
      <c r="E130" s="67"/>
      <c r="F130" s="72">
        <f t="shared" si="5"/>
        <v>0</v>
      </c>
    </row>
    <row r="131" spans="1:7" s="3" customFormat="1" ht="12">
      <c r="A131" s="55" t="s">
        <v>266</v>
      </c>
      <c r="B131" s="41" t="s">
        <v>267</v>
      </c>
      <c r="C131" s="44" t="s">
        <v>45</v>
      </c>
      <c r="D131" s="44">
        <v>15</v>
      </c>
      <c r="E131" s="67"/>
      <c r="F131" s="72">
        <f t="shared" si="5"/>
        <v>0</v>
      </c>
    </row>
    <row r="132" spans="1:7" s="85" customFormat="1" ht="12.75">
      <c r="A132" s="90"/>
      <c r="B132" s="139" t="s">
        <v>268</v>
      </c>
      <c r="C132" s="139"/>
      <c r="D132" s="139"/>
      <c r="E132" s="139"/>
      <c r="F132" s="84">
        <f>SUM(F118:F131)</f>
        <v>0</v>
      </c>
    </row>
    <row r="133" spans="1:7" s="86" customFormat="1" ht="31.9" customHeight="1">
      <c r="A133" s="92" t="s">
        <v>269</v>
      </c>
      <c r="B133" s="116" t="s">
        <v>270</v>
      </c>
      <c r="C133" s="117"/>
      <c r="D133" s="117"/>
      <c r="E133" s="117"/>
      <c r="F133" s="118"/>
    </row>
    <row r="134" spans="1:7" s="3" customFormat="1" ht="48">
      <c r="A134" s="55" t="s">
        <v>271</v>
      </c>
      <c r="B134" s="36" t="s">
        <v>272</v>
      </c>
      <c r="C134" s="44" t="s">
        <v>11</v>
      </c>
      <c r="D134" s="44">
        <v>100</v>
      </c>
      <c r="E134" s="67"/>
      <c r="F134" s="72">
        <f t="shared" si="5"/>
        <v>0</v>
      </c>
    </row>
    <row r="135" spans="1:7" s="3" customFormat="1" ht="48">
      <c r="A135" s="55" t="s">
        <v>273</v>
      </c>
      <c r="B135" s="41" t="s">
        <v>274</v>
      </c>
      <c r="C135" s="44" t="s">
        <v>11</v>
      </c>
      <c r="D135" s="44">
        <v>1600</v>
      </c>
      <c r="E135" s="67"/>
      <c r="F135" s="72">
        <f t="shared" si="5"/>
        <v>0</v>
      </c>
      <c r="G135" s="15"/>
    </row>
    <row r="136" spans="1:7" s="3" customFormat="1" ht="24">
      <c r="A136" s="55" t="s">
        <v>275</v>
      </c>
      <c r="B136" s="57" t="s">
        <v>276</v>
      </c>
      <c r="C136" s="44" t="s">
        <v>11</v>
      </c>
      <c r="D136" s="44">
        <v>80</v>
      </c>
      <c r="E136" s="67"/>
      <c r="F136" s="72">
        <f t="shared" si="5"/>
        <v>0</v>
      </c>
    </row>
    <row r="137" spans="1:7" s="3" customFormat="1" ht="36">
      <c r="A137" s="55" t="s">
        <v>277</v>
      </c>
      <c r="B137" s="61" t="s">
        <v>278</v>
      </c>
      <c r="C137" s="62" t="s">
        <v>30</v>
      </c>
      <c r="D137" s="62">
        <v>135</v>
      </c>
      <c r="E137" s="67"/>
      <c r="F137" s="73">
        <f t="shared" si="5"/>
        <v>0</v>
      </c>
    </row>
    <row r="138" spans="1:7" s="3" customFormat="1" ht="36">
      <c r="A138" s="55" t="s">
        <v>279</v>
      </c>
      <c r="B138" s="41" t="s">
        <v>280</v>
      </c>
      <c r="C138" s="44" t="s">
        <v>236</v>
      </c>
      <c r="D138" s="44">
        <v>50</v>
      </c>
      <c r="E138" s="67"/>
      <c r="F138" s="72">
        <f t="shared" si="5"/>
        <v>0</v>
      </c>
    </row>
    <row r="139" spans="1:7" s="85" customFormat="1" ht="12.75">
      <c r="A139" s="90"/>
      <c r="B139" s="139" t="s">
        <v>281</v>
      </c>
      <c r="C139" s="139"/>
      <c r="D139" s="139"/>
      <c r="E139" s="139"/>
      <c r="F139" s="84">
        <f>SUM(F134:F138)</f>
        <v>0</v>
      </c>
    </row>
    <row r="140" spans="1:7" s="86" customFormat="1" ht="31.15" customHeight="1">
      <c r="A140" s="92" t="s">
        <v>282</v>
      </c>
      <c r="B140" s="116" t="s">
        <v>283</v>
      </c>
      <c r="C140" s="117"/>
      <c r="D140" s="117"/>
      <c r="E140" s="117"/>
      <c r="F140" s="118"/>
    </row>
    <row r="141" spans="1:7" s="3" customFormat="1" ht="36">
      <c r="A141" s="55" t="s">
        <v>284</v>
      </c>
      <c r="B141" s="36" t="s">
        <v>285</v>
      </c>
      <c r="C141" s="44" t="s">
        <v>15</v>
      </c>
      <c r="D141" s="44">
        <v>90</v>
      </c>
      <c r="E141" s="67"/>
      <c r="F141" s="72">
        <f t="shared" ref="F141:F152" si="6">E141*D141</f>
        <v>0</v>
      </c>
    </row>
    <row r="142" spans="1:7" s="3" customFormat="1" ht="14.25">
      <c r="A142" s="55" t="s">
        <v>286</v>
      </c>
      <c r="B142" s="36" t="s">
        <v>287</v>
      </c>
      <c r="C142" s="44" t="s">
        <v>11</v>
      </c>
      <c r="D142" s="44">
        <v>155</v>
      </c>
      <c r="E142" s="67"/>
      <c r="F142" s="72">
        <f t="shared" si="6"/>
        <v>0</v>
      </c>
    </row>
    <row r="143" spans="1:7" s="3" customFormat="1" ht="36">
      <c r="A143" s="55" t="s">
        <v>288</v>
      </c>
      <c r="B143" s="36" t="s">
        <v>289</v>
      </c>
      <c r="C143" s="44" t="s">
        <v>15</v>
      </c>
      <c r="D143" s="44">
        <v>30</v>
      </c>
      <c r="E143" s="67"/>
      <c r="F143" s="72">
        <f t="shared" si="6"/>
        <v>0</v>
      </c>
    </row>
    <row r="144" spans="1:7" s="3" customFormat="1" ht="36">
      <c r="A144" s="55" t="s">
        <v>290</v>
      </c>
      <c r="B144" s="36" t="s">
        <v>291</v>
      </c>
      <c r="C144" s="44" t="s">
        <v>15</v>
      </c>
      <c r="D144" s="44">
        <v>50</v>
      </c>
      <c r="E144" s="67"/>
      <c r="F144" s="72">
        <f t="shared" si="6"/>
        <v>0</v>
      </c>
    </row>
    <row r="145" spans="1:6" s="3" customFormat="1" ht="24">
      <c r="A145" s="55" t="s">
        <v>292</v>
      </c>
      <c r="B145" s="57" t="s">
        <v>293</v>
      </c>
      <c r="C145" s="44" t="s">
        <v>15</v>
      </c>
      <c r="D145" s="44">
        <v>125</v>
      </c>
      <c r="E145" s="67"/>
      <c r="F145" s="72">
        <f t="shared" si="6"/>
        <v>0</v>
      </c>
    </row>
    <row r="146" spans="1:6" s="3" customFormat="1" ht="48">
      <c r="A146" s="55" t="s">
        <v>294</v>
      </c>
      <c r="B146" s="57" t="s">
        <v>295</v>
      </c>
      <c r="C146" s="44" t="s">
        <v>11</v>
      </c>
      <c r="D146" s="44">
        <v>330</v>
      </c>
      <c r="E146" s="67"/>
      <c r="F146" s="72">
        <f t="shared" si="6"/>
        <v>0</v>
      </c>
    </row>
    <row r="147" spans="1:6" s="3" customFormat="1" ht="36">
      <c r="A147" s="55" t="s">
        <v>296</v>
      </c>
      <c r="B147" s="57" t="s">
        <v>297</v>
      </c>
      <c r="C147" s="44" t="s">
        <v>11</v>
      </c>
      <c r="D147" s="44">
        <v>400</v>
      </c>
      <c r="E147" s="67"/>
      <c r="F147" s="72">
        <f t="shared" si="6"/>
        <v>0</v>
      </c>
    </row>
    <row r="148" spans="1:6" s="3" customFormat="1" ht="24">
      <c r="A148" s="55" t="s">
        <v>298</v>
      </c>
      <c r="B148" s="57" t="s">
        <v>299</v>
      </c>
      <c r="C148" s="44" t="s">
        <v>11</v>
      </c>
      <c r="D148" s="44">
        <v>1200</v>
      </c>
      <c r="E148" s="67"/>
      <c r="F148" s="72">
        <f t="shared" si="6"/>
        <v>0</v>
      </c>
    </row>
    <row r="149" spans="1:6" s="3" customFormat="1" ht="36">
      <c r="A149" s="55" t="s">
        <v>300</v>
      </c>
      <c r="B149" s="57" t="s">
        <v>301</v>
      </c>
      <c r="C149" s="44" t="s">
        <v>11</v>
      </c>
      <c r="D149" s="44">
        <v>1200</v>
      </c>
      <c r="E149" s="67"/>
      <c r="F149" s="72">
        <f t="shared" si="6"/>
        <v>0</v>
      </c>
    </row>
    <row r="150" spans="1:6" s="3" customFormat="1" ht="48">
      <c r="A150" s="55" t="s">
        <v>302</v>
      </c>
      <c r="B150" s="36" t="s">
        <v>303</v>
      </c>
      <c r="C150" s="44" t="s">
        <v>45</v>
      </c>
      <c r="D150" s="44">
        <v>6</v>
      </c>
      <c r="E150" s="67"/>
      <c r="F150" s="72">
        <f t="shared" si="6"/>
        <v>0</v>
      </c>
    </row>
    <row r="151" spans="1:6" s="3" customFormat="1" ht="48">
      <c r="A151" s="55" t="s">
        <v>304</v>
      </c>
      <c r="B151" s="36" t="s">
        <v>305</v>
      </c>
      <c r="C151" s="44" t="s">
        <v>45</v>
      </c>
      <c r="D151" s="44">
        <v>2</v>
      </c>
      <c r="E151" s="67"/>
      <c r="F151" s="72">
        <f t="shared" si="6"/>
        <v>0</v>
      </c>
    </row>
    <row r="152" spans="1:6" s="3" customFormat="1" ht="96">
      <c r="A152" s="55" t="s">
        <v>306</v>
      </c>
      <c r="B152" s="57" t="s">
        <v>307</v>
      </c>
      <c r="C152" s="62" t="s">
        <v>236</v>
      </c>
      <c r="D152" s="62">
        <v>600</v>
      </c>
      <c r="E152" s="67"/>
      <c r="F152" s="73">
        <f t="shared" si="6"/>
        <v>0</v>
      </c>
    </row>
    <row r="153" spans="1:6" s="3" customFormat="1" ht="48">
      <c r="A153" s="55" t="s">
        <v>308</v>
      </c>
      <c r="B153" s="57" t="s">
        <v>309</v>
      </c>
      <c r="C153" s="44" t="s">
        <v>236</v>
      </c>
      <c r="D153" s="44">
        <v>290</v>
      </c>
      <c r="E153" s="67"/>
      <c r="F153" s="72">
        <f t="shared" ref="F153:F160" si="7">E153*D153</f>
        <v>0</v>
      </c>
    </row>
    <row r="154" spans="1:6" s="3" customFormat="1" ht="60">
      <c r="A154" s="55" t="s">
        <v>310</v>
      </c>
      <c r="B154" s="36" t="s">
        <v>311</v>
      </c>
      <c r="C154" s="44" t="s">
        <v>45</v>
      </c>
      <c r="D154" s="44">
        <v>1</v>
      </c>
      <c r="E154" s="67"/>
      <c r="F154" s="72">
        <f t="shared" si="7"/>
        <v>0</v>
      </c>
    </row>
    <row r="155" spans="1:6" s="3" customFormat="1" ht="60">
      <c r="A155" s="55" t="s">
        <v>312</v>
      </c>
      <c r="B155" s="36" t="s">
        <v>313</v>
      </c>
      <c r="C155" s="44" t="s">
        <v>45</v>
      </c>
      <c r="D155" s="44">
        <v>1</v>
      </c>
      <c r="E155" s="67"/>
      <c r="F155" s="72">
        <f t="shared" si="7"/>
        <v>0</v>
      </c>
    </row>
    <row r="156" spans="1:6" s="3" customFormat="1" ht="60">
      <c r="A156" s="55" t="s">
        <v>314</v>
      </c>
      <c r="B156" s="36" t="s">
        <v>315</v>
      </c>
      <c r="C156" s="44" t="s">
        <v>45</v>
      </c>
      <c r="D156" s="44">
        <v>1</v>
      </c>
      <c r="E156" s="67"/>
      <c r="F156" s="72">
        <f t="shared" si="7"/>
        <v>0</v>
      </c>
    </row>
    <row r="157" spans="1:6" s="3" customFormat="1" ht="84">
      <c r="A157" s="55" t="s">
        <v>316</v>
      </c>
      <c r="B157" s="36" t="s">
        <v>317</v>
      </c>
      <c r="C157" s="44" t="s">
        <v>45</v>
      </c>
      <c r="D157" s="44">
        <v>8</v>
      </c>
      <c r="E157" s="67"/>
      <c r="F157" s="72">
        <f t="shared" si="7"/>
        <v>0</v>
      </c>
    </row>
    <row r="158" spans="1:6" s="3" customFormat="1" ht="48">
      <c r="A158" s="55" t="s">
        <v>318</v>
      </c>
      <c r="B158" s="36" t="s">
        <v>319</v>
      </c>
      <c r="C158" s="44" t="s">
        <v>82</v>
      </c>
      <c r="D158" s="44">
        <v>1</v>
      </c>
      <c r="E158" s="67"/>
      <c r="F158" s="72">
        <f t="shared" si="7"/>
        <v>0</v>
      </c>
    </row>
    <row r="159" spans="1:6" s="3" customFormat="1" ht="24">
      <c r="A159" s="55" t="s">
        <v>320</v>
      </c>
      <c r="B159" s="57" t="s">
        <v>321</v>
      </c>
      <c r="C159" s="37" t="s">
        <v>45</v>
      </c>
      <c r="D159" s="44">
        <v>100</v>
      </c>
      <c r="E159" s="67"/>
      <c r="F159" s="72">
        <f t="shared" si="7"/>
        <v>0</v>
      </c>
    </row>
    <row r="160" spans="1:6" s="3" customFormat="1" ht="24">
      <c r="A160" s="55" t="s">
        <v>322</v>
      </c>
      <c r="B160" s="57" t="s">
        <v>323</v>
      </c>
      <c r="C160" s="37" t="s">
        <v>45</v>
      </c>
      <c r="D160" s="44">
        <v>12</v>
      </c>
      <c r="E160" s="67"/>
      <c r="F160" s="72">
        <f t="shared" si="7"/>
        <v>0</v>
      </c>
    </row>
    <row r="161" spans="1:6" s="88" customFormat="1" ht="12.75">
      <c r="A161" s="93"/>
      <c r="B161" s="140" t="s">
        <v>324</v>
      </c>
      <c r="C161" s="141"/>
      <c r="D161" s="141"/>
      <c r="E161" s="142"/>
      <c r="F161" s="87">
        <f>SUM(F141:F160)</f>
        <v>0</v>
      </c>
    </row>
    <row r="162" spans="1:6" s="86" customFormat="1" ht="12.75">
      <c r="A162" s="94"/>
      <c r="B162" s="105" t="s">
        <v>325</v>
      </c>
      <c r="C162" s="105"/>
      <c r="D162" s="105"/>
      <c r="E162" s="105"/>
      <c r="F162" s="89">
        <f>F8</f>
        <v>0</v>
      </c>
    </row>
    <row r="163" spans="1:6" s="86" customFormat="1" ht="12.75">
      <c r="A163" s="94"/>
      <c r="B163" s="105" t="s">
        <v>326</v>
      </c>
      <c r="C163" s="105"/>
      <c r="D163" s="105"/>
      <c r="E163" s="105"/>
      <c r="F163" s="89">
        <f>F14</f>
        <v>0</v>
      </c>
    </row>
    <row r="164" spans="1:6" s="86" customFormat="1" ht="12.75">
      <c r="A164" s="94"/>
      <c r="B164" s="105" t="s">
        <v>327</v>
      </c>
      <c r="C164" s="105"/>
      <c r="D164" s="105"/>
      <c r="E164" s="105"/>
      <c r="F164" s="89">
        <f>F19</f>
        <v>0</v>
      </c>
    </row>
    <row r="165" spans="1:6" s="86" customFormat="1" ht="12.75">
      <c r="A165" s="94"/>
      <c r="B165" s="105" t="s">
        <v>328</v>
      </c>
      <c r="C165" s="105"/>
      <c r="D165" s="105"/>
      <c r="E165" s="105"/>
      <c r="F165" s="89">
        <f>F66</f>
        <v>0</v>
      </c>
    </row>
    <row r="166" spans="1:6" s="86" customFormat="1" ht="12.75">
      <c r="A166" s="94"/>
      <c r="B166" s="105" t="s">
        <v>329</v>
      </c>
      <c r="C166" s="105"/>
      <c r="D166" s="105"/>
      <c r="E166" s="105"/>
      <c r="F166" s="89">
        <f>F80</f>
        <v>0</v>
      </c>
    </row>
    <row r="167" spans="1:6" s="86" customFormat="1" ht="12.75">
      <c r="A167" s="94"/>
      <c r="B167" s="105" t="s">
        <v>330</v>
      </c>
      <c r="C167" s="105"/>
      <c r="D167" s="105"/>
      <c r="E167" s="105"/>
      <c r="F167" s="89">
        <f>F103</f>
        <v>0</v>
      </c>
    </row>
    <row r="168" spans="1:6" s="86" customFormat="1" ht="12.75">
      <c r="A168" s="94"/>
      <c r="B168" s="105" t="s">
        <v>331</v>
      </c>
      <c r="C168" s="105"/>
      <c r="D168" s="105"/>
      <c r="E168" s="105"/>
      <c r="F168" s="89">
        <f>F116</f>
        <v>0</v>
      </c>
    </row>
    <row r="169" spans="1:6" s="86" customFormat="1" ht="12.75">
      <c r="A169" s="94"/>
      <c r="B169" s="105" t="s">
        <v>332</v>
      </c>
      <c r="C169" s="105"/>
      <c r="D169" s="105"/>
      <c r="E169" s="105"/>
      <c r="F169" s="89">
        <f>F132</f>
        <v>0</v>
      </c>
    </row>
    <row r="170" spans="1:6" s="86" customFormat="1" ht="12.75">
      <c r="A170" s="94"/>
      <c r="B170" s="105" t="s">
        <v>333</v>
      </c>
      <c r="C170" s="105"/>
      <c r="D170" s="105"/>
      <c r="E170" s="105"/>
      <c r="F170" s="89">
        <f>F139</f>
        <v>0</v>
      </c>
    </row>
    <row r="171" spans="1:6" s="86" customFormat="1" ht="13.5" thickBot="1">
      <c r="A171" s="94"/>
      <c r="B171" s="105" t="s">
        <v>334</v>
      </c>
      <c r="C171" s="105"/>
      <c r="D171" s="105"/>
      <c r="E171" s="105"/>
      <c r="F171" s="89">
        <f>F161</f>
        <v>0</v>
      </c>
    </row>
    <row r="172" spans="1:6" s="32" customFormat="1" ht="16.5" thickBot="1">
      <c r="A172" s="95"/>
      <c r="B172" s="110" t="s">
        <v>335</v>
      </c>
      <c r="C172" s="111"/>
      <c r="D172" s="111"/>
      <c r="E172" s="112"/>
      <c r="F172" s="74">
        <f>SUM(F162:F171)</f>
        <v>0</v>
      </c>
    </row>
    <row r="173" spans="1:6">
      <c r="A173" s="122"/>
      <c r="B173" s="122"/>
      <c r="C173" s="122"/>
      <c r="D173" s="122"/>
      <c r="E173" s="122"/>
      <c r="F173" s="122"/>
    </row>
    <row r="174" spans="1:6" ht="71.45" customHeight="1">
      <c r="A174" s="113" t="s">
        <v>337</v>
      </c>
      <c r="B174" s="114"/>
      <c r="C174" s="114"/>
      <c r="D174" s="114"/>
      <c r="E174" s="114"/>
      <c r="F174" s="115"/>
    </row>
    <row r="175" spans="1:6" ht="210.4" customHeight="1">
      <c r="A175" s="121" t="s">
        <v>336</v>
      </c>
      <c r="B175" s="121"/>
      <c r="C175" s="121"/>
      <c r="D175" s="121"/>
      <c r="E175" s="121"/>
      <c r="F175" s="121"/>
    </row>
    <row r="176" spans="1:6">
      <c r="A176" s="17"/>
      <c r="C176" s="19"/>
      <c r="D176" s="19"/>
      <c r="E176" s="75"/>
      <c r="F176" s="75"/>
    </row>
    <row r="177" spans="1:6">
      <c r="A177" s="20"/>
      <c r="C177" s="19"/>
      <c r="D177" s="19"/>
      <c r="E177" s="75"/>
      <c r="F177" s="75"/>
    </row>
    <row r="178" spans="1:6">
      <c r="A178" s="20"/>
      <c r="B178" s="21"/>
      <c r="C178" s="19"/>
      <c r="D178" s="19"/>
      <c r="E178" s="75"/>
      <c r="F178" s="75"/>
    </row>
    <row r="179" spans="1:6">
      <c r="A179" s="20"/>
      <c r="B179" s="21"/>
      <c r="C179" s="19"/>
      <c r="D179" s="19"/>
      <c r="E179" s="75"/>
      <c r="F179" s="75"/>
    </row>
    <row r="180" spans="1:6">
      <c r="A180" s="20"/>
      <c r="C180" s="19"/>
      <c r="D180" s="19"/>
      <c r="E180" s="75"/>
      <c r="F180" s="75"/>
    </row>
    <row r="181" spans="1:6">
      <c r="A181" s="20"/>
      <c r="C181" s="19"/>
      <c r="D181" s="19"/>
      <c r="E181" s="75"/>
      <c r="F181" s="75"/>
    </row>
    <row r="182" spans="1:6">
      <c r="A182" s="20"/>
      <c r="C182" s="19"/>
      <c r="D182" s="19"/>
      <c r="E182" s="75"/>
      <c r="F182" s="75"/>
    </row>
    <row r="183" spans="1:6">
      <c r="A183" s="20"/>
      <c r="C183" s="19"/>
      <c r="D183" s="19"/>
      <c r="E183" s="75"/>
      <c r="F183" s="75"/>
    </row>
    <row r="184" spans="1:6">
      <c r="A184" s="20"/>
      <c r="B184" s="21"/>
      <c r="C184" s="19"/>
      <c r="D184" s="19"/>
      <c r="E184" s="75"/>
      <c r="F184" s="75"/>
    </row>
    <row r="185" spans="1:6">
      <c r="A185" s="20"/>
      <c r="B185" s="21"/>
      <c r="C185" s="19"/>
      <c r="D185" s="19"/>
      <c r="E185" s="75"/>
      <c r="F185" s="75"/>
    </row>
    <row r="186" spans="1:6">
      <c r="A186" s="20"/>
      <c r="B186" s="21"/>
      <c r="C186" s="19"/>
      <c r="D186" s="19"/>
      <c r="E186" s="75"/>
      <c r="F186" s="75"/>
    </row>
    <row r="187" spans="1:6">
      <c r="A187" s="20"/>
      <c r="C187" s="19"/>
      <c r="D187" s="19"/>
      <c r="E187" s="75"/>
      <c r="F187" s="75"/>
    </row>
    <row r="188" spans="1:6">
      <c r="A188" s="22"/>
      <c r="C188" s="19"/>
      <c r="D188" s="19"/>
      <c r="E188" s="75"/>
      <c r="F188" s="75"/>
    </row>
    <row r="189" spans="1:6">
      <c r="A189" s="20"/>
      <c r="C189" s="19"/>
      <c r="D189" s="19"/>
      <c r="E189" s="75"/>
      <c r="F189" s="75"/>
    </row>
    <row r="190" spans="1:6">
      <c r="A190" s="20"/>
      <c r="C190" s="19"/>
      <c r="D190" s="19"/>
      <c r="E190" s="75"/>
      <c r="F190" s="75"/>
    </row>
    <row r="191" spans="1:6">
      <c r="A191" s="20"/>
      <c r="B191" s="21"/>
      <c r="C191" s="19"/>
      <c r="D191" s="19"/>
      <c r="E191" s="75"/>
      <c r="F191" s="75"/>
    </row>
    <row r="192" spans="1:6">
      <c r="A192" s="20"/>
      <c r="B192" s="21"/>
      <c r="C192" s="19"/>
      <c r="D192" s="19"/>
      <c r="E192" s="75"/>
      <c r="F192" s="75"/>
    </row>
    <row r="193" spans="1:6">
      <c r="A193" s="20"/>
      <c r="B193" s="21"/>
      <c r="C193" s="19"/>
      <c r="D193" s="19"/>
      <c r="E193" s="75"/>
      <c r="F193" s="75"/>
    </row>
    <row r="194" spans="1:6">
      <c r="A194" s="20"/>
      <c r="B194" s="21"/>
      <c r="C194" s="19"/>
      <c r="D194" s="19"/>
      <c r="E194" s="75"/>
      <c r="F194" s="75"/>
    </row>
    <row r="195" spans="1:6">
      <c r="A195" s="23"/>
      <c r="B195" s="24"/>
      <c r="C195" s="19"/>
      <c r="D195" s="19"/>
      <c r="E195" s="75"/>
      <c r="F195" s="75"/>
    </row>
    <row r="196" spans="1:6">
      <c r="A196" s="19"/>
      <c r="B196" s="21"/>
      <c r="C196" s="19"/>
      <c r="D196" s="19"/>
      <c r="E196" s="75"/>
      <c r="F196" s="75"/>
    </row>
    <row r="197" spans="1:6">
      <c r="A197" s="19"/>
      <c r="B197" s="21"/>
      <c r="C197" s="19"/>
      <c r="D197" s="19"/>
      <c r="E197" s="75"/>
      <c r="F197" s="75"/>
    </row>
    <row r="198" spans="1:6">
      <c r="A198" s="25"/>
      <c r="B198" s="107"/>
      <c r="C198" s="107"/>
      <c r="D198" s="107"/>
      <c r="E198" s="107"/>
      <c r="F198" s="107"/>
    </row>
    <row r="199" spans="1:6">
      <c r="A199" s="19"/>
      <c r="B199" s="21"/>
      <c r="C199" s="19"/>
      <c r="D199" s="19"/>
      <c r="E199" s="75"/>
      <c r="F199" s="75"/>
    </row>
    <row r="200" spans="1:6">
      <c r="A200" s="19"/>
      <c r="B200" s="21"/>
      <c r="C200" s="19"/>
      <c r="D200" s="19"/>
      <c r="E200" s="75"/>
      <c r="F200" s="75"/>
    </row>
    <row r="201" spans="1:6">
      <c r="A201" s="19"/>
      <c r="B201" s="21"/>
      <c r="C201" s="19"/>
      <c r="D201" s="19"/>
      <c r="E201" s="75"/>
      <c r="F201" s="75"/>
    </row>
    <row r="202" spans="1:6">
      <c r="A202" s="19"/>
      <c r="B202" s="21"/>
      <c r="C202" s="19"/>
      <c r="D202" s="19"/>
      <c r="E202" s="75"/>
      <c r="F202" s="75"/>
    </row>
    <row r="203" spans="1:6">
      <c r="A203" s="19"/>
      <c r="B203" s="21"/>
      <c r="C203" s="19"/>
      <c r="D203" s="19"/>
      <c r="E203" s="75"/>
      <c r="F203" s="75"/>
    </row>
    <row r="204" spans="1:6">
      <c r="A204" s="25"/>
      <c r="B204" s="107"/>
      <c r="C204" s="107"/>
      <c r="D204" s="107"/>
      <c r="E204" s="107"/>
      <c r="F204" s="107"/>
    </row>
    <row r="205" spans="1:6">
      <c r="A205" s="19"/>
      <c r="B205" s="21"/>
      <c r="C205" s="19"/>
      <c r="D205" s="19"/>
      <c r="E205" s="75"/>
      <c r="F205" s="75"/>
    </row>
    <row r="206" spans="1:6">
      <c r="A206" s="19"/>
      <c r="B206" s="21"/>
      <c r="C206" s="19"/>
      <c r="D206" s="19"/>
      <c r="E206" s="75"/>
      <c r="F206" s="75"/>
    </row>
    <row r="207" spans="1:6">
      <c r="A207" s="19"/>
      <c r="B207" s="21"/>
      <c r="C207" s="19"/>
      <c r="D207" s="19"/>
      <c r="E207" s="75"/>
      <c r="F207" s="75"/>
    </row>
    <row r="208" spans="1:6">
      <c r="A208" s="19"/>
      <c r="B208" s="21"/>
      <c r="C208" s="19"/>
      <c r="D208" s="19"/>
      <c r="E208" s="75"/>
      <c r="F208" s="75"/>
    </row>
    <row r="209" spans="1:6">
      <c r="A209" s="19"/>
      <c r="B209" s="21"/>
      <c r="C209" s="19"/>
      <c r="D209" s="19"/>
      <c r="E209" s="75"/>
      <c r="F209" s="75"/>
    </row>
    <row r="210" spans="1:6">
      <c r="A210" s="19"/>
      <c r="B210" s="21"/>
      <c r="C210" s="19"/>
      <c r="D210" s="19"/>
      <c r="E210" s="75"/>
      <c r="F210" s="75"/>
    </row>
    <row r="211" spans="1:6">
      <c r="A211" s="19"/>
      <c r="B211" s="21"/>
      <c r="C211" s="19"/>
      <c r="D211" s="19"/>
      <c r="E211" s="75"/>
      <c r="F211" s="75"/>
    </row>
    <row r="212" spans="1:6">
      <c r="A212" s="108"/>
      <c r="B212" s="108"/>
      <c r="C212" s="108"/>
      <c r="D212" s="108"/>
      <c r="E212" s="108"/>
      <c r="F212" s="108"/>
    </row>
    <row r="213" spans="1:6">
      <c r="A213" s="19"/>
      <c r="B213" s="21"/>
      <c r="C213" s="19"/>
      <c r="D213" s="19"/>
      <c r="E213" s="75"/>
      <c r="F213" s="75"/>
    </row>
    <row r="214" spans="1:6">
      <c r="A214" s="19"/>
      <c r="B214" s="21"/>
      <c r="C214" s="19"/>
      <c r="D214" s="19"/>
      <c r="E214" s="75"/>
      <c r="F214" s="75"/>
    </row>
    <row r="215" spans="1:6">
      <c r="A215" s="19"/>
      <c r="B215" s="21"/>
      <c r="C215" s="19"/>
      <c r="D215" s="19"/>
      <c r="E215" s="75"/>
      <c r="F215" s="75"/>
    </row>
    <row r="216" spans="1:6">
      <c r="A216" s="19"/>
      <c r="B216" s="21"/>
      <c r="C216" s="19"/>
      <c r="D216" s="19"/>
      <c r="E216" s="75"/>
      <c r="F216" s="75"/>
    </row>
    <row r="217" spans="1:6">
      <c r="A217" s="19"/>
      <c r="B217" s="21"/>
      <c r="C217" s="19"/>
      <c r="D217" s="19"/>
      <c r="E217" s="75"/>
      <c r="F217" s="75"/>
    </row>
    <row r="218" spans="1:6">
      <c r="A218" s="19"/>
      <c r="B218" s="21"/>
      <c r="C218" s="19"/>
      <c r="D218" s="19"/>
      <c r="E218" s="75"/>
      <c r="F218" s="75"/>
    </row>
    <row r="219" spans="1:6">
      <c r="A219" s="19"/>
      <c r="B219" s="21"/>
      <c r="C219" s="19"/>
      <c r="D219" s="19"/>
      <c r="E219" s="75"/>
      <c r="F219" s="75"/>
    </row>
    <row r="220" spans="1:6">
      <c r="A220" s="19"/>
      <c r="B220" s="21"/>
      <c r="C220" s="19"/>
      <c r="D220" s="19"/>
      <c r="E220" s="75"/>
      <c r="F220" s="75"/>
    </row>
    <row r="221" spans="1:6">
      <c r="A221" s="19"/>
      <c r="B221" s="21"/>
      <c r="C221" s="19"/>
      <c r="D221" s="19"/>
      <c r="E221" s="75"/>
      <c r="F221" s="75"/>
    </row>
    <row r="222" spans="1:6">
      <c r="A222" s="19"/>
      <c r="B222" s="21"/>
      <c r="C222" s="19"/>
      <c r="D222" s="19"/>
      <c r="E222" s="75"/>
      <c r="F222" s="75"/>
    </row>
    <row r="223" spans="1:6">
      <c r="A223" s="25"/>
      <c r="B223" s="107"/>
      <c r="C223" s="107"/>
      <c r="D223" s="107"/>
      <c r="E223" s="107"/>
      <c r="F223" s="107"/>
    </row>
    <row r="224" spans="1:6">
      <c r="A224" s="19"/>
      <c r="B224" s="21"/>
      <c r="C224" s="19"/>
      <c r="D224" s="19"/>
      <c r="E224" s="75"/>
      <c r="F224" s="75"/>
    </row>
    <row r="225" spans="1:7">
      <c r="A225" s="19"/>
      <c r="B225" s="21"/>
      <c r="C225" s="19"/>
      <c r="D225" s="19"/>
      <c r="E225" s="75"/>
      <c r="F225" s="75"/>
    </row>
    <row r="226" spans="1:7">
      <c r="A226" s="19"/>
      <c r="B226" s="21"/>
      <c r="C226" s="19"/>
      <c r="D226" s="19"/>
      <c r="E226" s="75"/>
      <c r="F226" s="75"/>
    </row>
    <row r="227" spans="1:7">
      <c r="A227" s="19"/>
      <c r="B227" s="21"/>
      <c r="C227" s="19"/>
      <c r="D227" s="19"/>
      <c r="E227" s="75"/>
      <c r="F227" s="75"/>
    </row>
    <row r="228" spans="1:7">
      <c r="A228" s="19"/>
      <c r="B228" s="21"/>
      <c r="C228" s="19"/>
      <c r="D228" s="19"/>
      <c r="E228" s="75"/>
      <c r="F228" s="75"/>
    </row>
    <row r="229" spans="1:7">
      <c r="A229" s="19"/>
      <c r="B229" s="21"/>
      <c r="C229" s="19"/>
      <c r="D229" s="19"/>
      <c r="E229" s="75"/>
      <c r="F229" s="75"/>
    </row>
    <row r="230" spans="1:7">
      <c r="A230" s="19"/>
      <c r="C230" s="19"/>
      <c r="D230" s="19"/>
      <c r="E230" s="75"/>
      <c r="F230" s="75"/>
    </row>
    <row r="231" spans="1:7">
      <c r="A231" s="19"/>
      <c r="C231" s="19"/>
      <c r="D231" s="19"/>
      <c r="E231" s="75"/>
      <c r="F231" s="75"/>
    </row>
    <row r="232" spans="1:7">
      <c r="A232" s="19"/>
      <c r="C232" s="19"/>
      <c r="D232" s="19"/>
      <c r="E232" s="75"/>
      <c r="F232" s="75"/>
    </row>
    <row r="233" spans="1:7">
      <c r="A233" s="19"/>
      <c r="B233" s="21"/>
      <c r="C233" s="19"/>
      <c r="D233" s="19"/>
      <c r="E233" s="75"/>
      <c r="F233" s="75"/>
    </row>
    <row r="234" spans="1:7">
      <c r="A234" s="19"/>
      <c r="B234" s="21"/>
      <c r="C234" s="19"/>
      <c r="D234" s="19"/>
      <c r="E234" s="75"/>
      <c r="F234" s="75"/>
    </row>
    <row r="235" spans="1:7">
      <c r="A235" s="19"/>
      <c r="C235" s="19"/>
      <c r="D235" s="19"/>
      <c r="E235" s="75"/>
      <c r="F235" s="75"/>
    </row>
    <row r="236" spans="1:7">
      <c r="A236" s="26"/>
      <c r="C236" s="19"/>
      <c r="D236" s="19"/>
      <c r="E236" s="75"/>
      <c r="F236" s="75"/>
      <c r="G236" s="27"/>
    </row>
    <row r="237" spans="1:7">
      <c r="A237" s="19"/>
      <c r="C237" s="19"/>
      <c r="D237" s="19"/>
      <c r="E237" s="75"/>
      <c r="F237" s="75"/>
    </row>
    <row r="238" spans="1:7">
      <c r="A238" s="28"/>
      <c r="C238" s="19"/>
      <c r="D238" s="19"/>
      <c r="E238" s="75"/>
    </row>
    <row r="239" spans="1:7">
      <c r="A239" s="25"/>
      <c r="B239" s="107"/>
      <c r="C239" s="107"/>
      <c r="D239" s="107"/>
      <c r="E239" s="107"/>
      <c r="F239" s="107"/>
    </row>
    <row r="240" spans="1:7">
      <c r="A240" s="19"/>
      <c r="B240" s="21"/>
      <c r="C240" s="19"/>
      <c r="D240" s="19"/>
      <c r="E240" s="75"/>
      <c r="F240" s="75"/>
    </row>
    <row r="241" spans="1:6">
      <c r="A241" s="19"/>
      <c r="B241" s="21"/>
      <c r="C241" s="19"/>
      <c r="D241" s="19"/>
      <c r="E241" s="75"/>
      <c r="F241" s="75"/>
    </row>
    <row r="242" spans="1:6">
      <c r="A242" s="19"/>
      <c r="B242" s="21"/>
      <c r="C242" s="19"/>
      <c r="D242" s="19"/>
      <c r="E242" s="75"/>
      <c r="F242" s="75"/>
    </row>
    <row r="243" spans="1:6">
      <c r="A243" s="19"/>
      <c r="B243" s="21"/>
      <c r="C243" s="19"/>
      <c r="D243" s="19"/>
      <c r="E243" s="75"/>
      <c r="F243" s="75"/>
    </row>
    <row r="244" spans="1:6">
      <c r="A244" s="19"/>
      <c r="B244" s="21"/>
      <c r="C244" s="19"/>
      <c r="D244" s="19"/>
      <c r="E244" s="75"/>
      <c r="F244" s="75"/>
    </row>
    <row r="245" spans="1:6">
      <c r="A245" s="19"/>
      <c r="B245" s="21"/>
      <c r="C245" s="19"/>
      <c r="D245" s="19"/>
      <c r="E245" s="75"/>
      <c r="F245" s="75"/>
    </row>
    <row r="246" spans="1:6">
      <c r="A246" s="19"/>
      <c r="B246" s="21"/>
      <c r="C246" s="19"/>
      <c r="D246" s="19"/>
      <c r="E246" s="75"/>
      <c r="F246" s="75"/>
    </row>
    <row r="247" spans="1:6">
      <c r="A247" s="19"/>
      <c r="C247" s="19"/>
      <c r="D247" s="19"/>
      <c r="E247" s="75"/>
      <c r="F247" s="75"/>
    </row>
    <row r="248" spans="1:6">
      <c r="A248" s="25"/>
      <c r="B248" s="107"/>
      <c r="C248" s="107"/>
      <c r="D248" s="107"/>
      <c r="E248" s="107"/>
      <c r="F248" s="107"/>
    </row>
    <row r="249" spans="1:6">
      <c r="A249" s="19"/>
      <c r="C249" s="19"/>
      <c r="D249" s="19"/>
      <c r="E249" s="75"/>
      <c r="F249" s="75"/>
    </row>
    <row r="250" spans="1:6">
      <c r="A250" s="19"/>
      <c r="B250" s="21"/>
      <c r="C250" s="19"/>
      <c r="D250" s="19"/>
      <c r="E250" s="75"/>
      <c r="F250" s="75"/>
    </row>
    <row r="251" spans="1:6">
      <c r="A251" s="19"/>
      <c r="B251" s="21"/>
      <c r="C251" s="19"/>
      <c r="D251" s="19"/>
      <c r="E251" s="75"/>
      <c r="F251" s="75"/>
    </row>
    <row r="252" spans="1:6">
      <c r="A252" s="19"/>
      <c r="B252" s="21"/>
      <c r="C252" s="19"/>
      <c r="D252" s="19"/>
      <c r="E252" s="75"/>
      <c r="F252" s="75"/>
    </row>
    <row r="253" spans="1:6">
      <c r="A253" s="19"/>
      <c r="B253" s="21"/>
      <c r="C253" s="19"/>
      <c r="D253" s="19"/>
      <c r="E253" s="75"/>
      <c r="F253" s="75"/>
    </row>
    <row r="254" spans="1:6">
      <c r="A254" s="19"/>
      <c r="B254" s="21"/>
      <c r="C254" s="19"/>
      <c r="D254" s="19"/>
      <c r="E254" s="75"/>
      <c r="F254" s="75"/>
    </row>
    <row r="255" spans="1:6">
      <c r="A255" s="19"/>
      <c r="B255" s="21"/>
      <c r="C255" s="19"/>
      <c r="D255" s="19"/>
      <c r="E255" s="75"/>
      <c r="F255" s="75"/>
    </row>
    <row r="256" spans="1:6">
      <c r="A256" s="19"/>
      <c r="B256" s="21"/>
      <c r="C256" s="19"/>
      <c r="D256" s="19"/>
      <c r="E256" s="75"/>
      <c r="F256" s="75"/>
    </row>
    <row r="257" spans="1:6">
      <c r="A257" s="19"/>
      <c r="B257" s="21"/>
      <c r="C257" s="19"/>
      <c r="D257" s="19"/>
      <c r="E257" s="75"/>
      <c r="F257" s="75"/>
    </row>
    <row r="258" spans="1:6">
      <c r="A258" s="19"/>
      <c r="B258" s="21"/>
      <c r="C258" s="19"/>
      <c r="D258" s="19"/>
      <c r="E258" s="75"/>
      <c r="F258" s="75"/>
    </row>
    <row r="259" spans="1:6">
      <c r="A259" s="25"/>
      <c r="B259" s="107"/>
      <c r="C259" s="107"/>
      <c r="D259" s="107"/>
      <c r="E259" s="107"/>
      <c r="F259" s="107"/>
    </row>
    <row r="260" spans="1:6">
      <c r="A260" s="19"/>
      <c r="C260" s="19"/>
      <c r="D260" s="19"/>
      <c r="E260" s="75"/>
      <c r="F260" s="75"/>
    </row>
    <row r="261" spans="1:6">
      <c r="A261" s="19"/>
      <c r="B261" s="21"/>
      <c r="C261" s="19"/>
      <c r="D261" s="19"/>
      <c r="E261" s="75"/>
      <c r="F261" s="75"/>
    </row>
    <row r="262" spans="1:6">
      <c r="A262" s="19"/>
      <c r="C262" s="19"/>
      <c r="D262" s="19"/>
      <c r="E262" s="75"/>
      <c r="F262" s="75"/>
    </row>
    <row r="263" spans="1:6">
      <c r="A263" s="19"/>
      <c r="C263" s="19"/>
      <c r="D263" s="19"/>
      <c r="E263" s="75"/>
      <c r="F263" s="75"/>
    </row>
    <row r="264" spans="1:6">
      <c r="A264" s="29"/>
      <c r="B264" s="109"/>
      <c r="C264" s="109"/>
      <c r="D264" s="109"/>
      <c r="E264" s="109"/>
      <c r="F264" s="77"/>
    </row>
    <row r="265" spans="1:6">
      <c r="A265" s="19"/>
      <c r="C265" s="19"/>
      <c r="D265" s="19"/>
      <c r="E265" s="75"/>
      <c r="F265" s="75"/>
    </row>
    <row r="266" spans="1:6">
      <c r="A266" s="19"/>
      <c r="C266" s="19"/>
      <c r="D266" s="19"/>
      <c r="F266" s="75"/>
    </row>
    <row r="267" spans="1:6">
      <c r="A267" s="19"/>
      <c r="C267" s="19"/>
      <c r="D267" s="19"/>
      <c r="F267" s="75"/>
    </row>
    <row r="268" spans="1:6">
      <c r="A268" s="19"/>
      <c r="C268" s="19"/>
      <c r="D268" s="106"/>
      <c r="E268" s="106"/>
      <c r="F268" s="106"/>
    </row>
    <row r="269" spans="1:6">
      <c r="A269" s="19"/>
      <c r="C269" s="19"/>
      <c r="D269" s="106"/>
      <c r="E269" s="106"/>
      <c r="F269" s="106"/>
    </row>
    <row r="270" spans="1:6">
      <c r="A270" s="19"/>
      <c r="C270" s="19"/>
      <c r="D270" s="19"/>
    </row>
    <row r="271" spans="1:6">
      <c r="A271" s="19"/>
      <c r="C271" s="19"/>
      <c r="D271" s="19"/>
    </row>
    <row r="272" spans="1:6">
      <c r="A272" s="19"/>
      <c r="C272" s="19"/>
      <c r="D272" s="19"/>
    </row>
    <row r="273" spans="1:4">
      <c r="A273" s="19"/>
      <c r="C273" s="19"/>
      <c r="D273" s="19"/>
    </row>
    <row r="274" spans="1:4">
      <c r="A274" s="19"/>
      <c r="C274" s="19"/>
      <c r="D274" s="19"/>
    </row>
    <row r="275" spans="1:4">
      <c r="C275" s="19"/>
      <c r="D275" s="19"/>
    </row>
    <row r="276" spans="1:4">
      <c r="C276" s="19"/>
      <c r="D276" s="19"/>
    </row>
    <row r="277" spans="1:4">
      <c r="C277" s="19"/>
      <c r="D277" s="19"/>
    </row>
    <row r="278" spans="1:4">
      <c r="C278" s="19"/>
      <c r="D278" s="19"/>
    </row>
    <row r="279" spans="1:4">
      <c r="C279" s="19"/>
      <c r="D279" s="19"/>
    </row>
    <row r="280" spans="1:4">
      <c r="C280" s="19"/>
    </row>
  </sheetData>
  <mergeCells count="51">
    <mergeCell ref="A175:F175"/>
    <mergeCell ref="A173:F173"/>
    <mergeCell ref="A1:F1"/>
    <mergeCell ref="B9:F9"/>
    <mergeCell ref="A4:A5"/>
    <mergeCell ref="C4:C5"/>
    <mergeCell ref="D4:D5"/>
    <mergeCell ref="E4:E5"/>
    <mergeCell ref="F4:F5"/>
    <mergeCell ref="B8:E8"/>
    <mergeCell ref="B14:E14"/>
    <mergeCell ref="B15:F15"/>
    <mergeCell ref="B19:E19"/>
    <mergeCell ref="B20:F20"/>
    <mergeCell ref="B165:E165"/>
    <mergeCell ref="B80:E80"/>
    <mergeCell ref="B116:E116"/>
    <mergeCell ref="B161:E161"/>
    <mergeCell ref="B66:E66"/>
    <mergeCell ref="B81:F81"/>
    <mergeCell ref="B103:E103"/>
    <mergeCell ref="B104:F104"/>
    <mergeCell ref="B67:F67"/>
    <mergeCell ref="B96:E96"/>
    <mergeCell ref="B166:E166"/>
    <mergeCell ref="B167:E167"/>
    <mergeCell ref="B168:E168"/>
    <mergeCell ref="B117:F117"/>
    <mergeCell ref="B163:E163"/>
    <mergeCell ref="B132:E132"/>
    <mergeCell ref="B133:F133"/>
    <mergeCell ref="B140:F140"/>
    <mergeCell ref="B139:E139"/>
    <mergeCell ref="B164:E164"/>
    <mergeCell ref="B162:E162"/>
    <mergeCell ref="B56:D56"/>
    <mergeCell ref="B169:E169"/>
    <mergeCell ref="D268:F268"/>
    <mergeCell ref="D269:F269"/>
    <mergeCell ref="B198:F198"/>
    <mergeCell ref="B204:F204"/>
    <mergeCell ref="A212:F212"/>
    <mergeCell ref="B239:F239"/>
    <mergeCell ref="B264:E264"/>
    <mergeCell ref="B223:F223"/>
    <mergeCell ref="B248:F248"/>
    <mergeCell ref="B259:F259"/>
    <mergeCell ref="B172:E172"/>
    <mergeCell ref="B171:E171"/>
    <mergeCell ref="B170:E170"/>
    <mergeCell ref="A174:F174"/>
  </mergeCells>
  <phoneticPr fontId="2" type="noConversion"/>
  <printOptions horizontalCentered="1"/>
  <pageMargins left="0.25" right="0.25" top="0.75" bottom="0.75" header="0.3" footer="0.3"/>
  <pageSetup paperSize="9" scale="52" fitToHeight="0" orientation="portrait" r:id="rId1"/>
  <headerFooter alignWithMargins="0">
    <oddFooter>Page &amp;P of &amp;N</oddFooter>
  </headerFooter>
  <rowBreaks count="10" manualBreakCount="10">
    <brk id="12" max="5" man="1"/>
    <brk id="35" max="5" man="1"/>
    <brk id="54" max="5" man="1"/>
    <brk id="80" max="5" man="1"/>
    <brk id="93" max="5" man="1"/>
    <brk id="101" max="5" man="1"/>
    <brk id="116" max="5" man="1"/>
    <brk id="132" max="5" man="1"/>
    <brk id="149" max="5" man="1"/>
    <brk id="26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bf455d-ace3-410b-b03f-78826fced0e2">
      <Terms xmlns="http://schemas.microsoft.com/office/infopath/2007/PartnerControls"/>
    </lcf76f155ced4ddcb4097134ff3c332f>
    <TaxCatchAll xmlns="fbdfb6f3-1ff0-474c-8393-1fedc7b5f8b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191B68132654741821AA51E4949E901" ma:contentTypeVersion="17" ma:contentTypeDescription="Create a new document." ma:contentTypeScope="" ma:versionID="bd921f8fe3ebc886deddf5372eb0816b">
  <xsd:schema xmlns:xsd="http://www.w3.org/2001/XMLSchema" xmlns:xs="http://www.w3.org/2001/XMLSchema" xmlns:p="http://schemas.microsoft.com/office/2006/metadata/properties" xmlns:ns2="77bf455d-ace3-410b-b03f-78826fced0e2" xmlns:ns3="fbdfb6f3-1ff0-474c-8393-1fedc7b5f8bc" targetNamespace="http://schemas.microsoft.com/office/2006/metadata/properties" ma:root="true" ma:fieldsID="264502d8e07a33435869efdfe576199b" ns2:_="" ns3:_="">
    <xsd:import namespace="77bf455d-ace3-410b-b03f-78826fced0e2"/>
    <xsd:import namespace="fbdfb6f3-1ff0-474c-8393-1fedc7b5f8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f455d-ace3-410b-b03f-78826fced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dfb6f3-1ff0-474c-8393-1fedc7b5f8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b7d063-eafc-487a-b62b-e2741aeca7e5}" ma:internalName="TaxCatchAll" ma:showField="CatchAllData" ma:web="fbdfb6f3-1ff0-474c-8393-1fedc7b5f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D83CA2-ADCE-43E8-ADD0-AE913628CE5F}">
  <ds:schemaRefs>
    <ds:schemaRef ds:uri="http://schemas.microsoft.com/office/2006/metadata/properties"/>
    <ds:schemaRef ds:uri="http://schemas.microsoft.com/office/infopath/2007/PartnerControls"/>
    <ds:schemaRef ds:uri="77bf455d-ace3-410b-b03f-78826fced0e2"/>
    <ds:schemaRef ds:uri="fbdfb6f3-1ff0-474c-8393-1fedc7b5f8bc"/>
  </ds:schemaRefs>
</ds:datastoreItem>
</file>

<file path=customXml/itemProps2.xml><?xml version="1.0" encoding="utf-8"?>
<ds:datastoreItem xmlns:ds="http://schemas.openxmlformats.org/officeDocument/2006/customXml" ds:itemID="{8170F605-A9FA-41CD-BA86-6A0DB4FAF2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bf455d-ace3-410b-b03f-78826fced0e2"/>
    <ds:schemaRef ds:uri="fbdfb6f3-1ff0-474c-8393-1fedc7b5f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1B8861-F956-488B-9082-0D6228B71E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intel</dc:creator>
  <cp:keywords/>
  <dc:description/>
  <cp:lastModifiedBy>Elizabeth Joshua</cp:lastModifiedBy>
  <cp:revision/>
  <dcterms:created xsi:type="dcterms:W3CDTF">2007-11-24T03:31:32Z</dcterms:created>
  <dcterms:modified xsi:type="dcterms:W3CDTF">2024-08-26T14:37:57Z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0x0101001191B68132654741821AA51E4949E901</vt:lpwstr>
  </property>
</Properties>
</file>