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79" documentId="13_ncr:1_{3ED28AB0-7CC0-4620-A179-A63A139F505B}" xr6:coauthVersionLast="47" xr6:coauthVersionMax="47" xr10:uidLastSave="{94EB1085-DC5C-43C3-AE70-2500B1A2964C}"/>
  <bookViews>
    <workbookView xWindow="-110" yWindow="-110" windowWidth="19420" windowHeight="11500" xr2:uid="{00000000-000D-0000-FFFF-FFFF00000000}"/>
  </bookViews>
  <sheets>
    <sheet name="Financial Offer Form" sheetId="39" r:id="rId1"/>
  </sheets>
  <definedNames>
    <definedName name="_xlnm.Print_Area" localSheetId="0">'Financial Offer Form'!$A$1:$F$50</definedName>
    <definedName name="_xlnm.Print_Titles" localSheetId="0">'Financial Offer Form'!$8:$8</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8" i="39" l="1"/>
  <c r="F39" i="39"/>
  <c r="F40" i="39"/>
  <c r="F41" i="39"/>
  <c r="F42" i="39"/>
  <c r="F17" i="39"/>
  <c r="F18" i="39"/>
  <c r="F19" i="39"/>
  <c r="F20" i="39"/>
  <c r="F21" i="39"/>
  <c r="F22" i="39"/>
  <c r="F24" i="39"/>
  <c r="F27" i="39"/>
  <c r="F30" i="39"/>
  <c r="F34" i="39"/>
  <c r="F37" i="39"/>
  <c r="F10" i="39"/>
  <c r="F11" i="39"/>
  <c r="F12" i="39"/>
  <c r="F13" i="39"/>
  <c r="F14" i="39"/>
  <c r="F15" i="39"/>
  <c r="F16" i="39"/>
  <c r="E43" i="39"/>
</calcChain>
</file>

<file path=xl/sharedStrings.xml><?xml version="1.0" encoding="utf-8"?>
<sst xmlns="http://schemas.openxmlformats.org/spreadsheetml/2006/main" count="96" uniqueCount="82">
  <si>
    <t>#</t>
  </si>
  <si>
    <t>Item Description</t>
  </si>
  <si>
    <t>Unit</t>
  </si>
  <si>
    <t>Qty.</t>
  </si>
  <si>
    <t>A</t>
  </si>
  <si>
    <t>B1</t>
  </si>
  <si>
    <t>B2</t>
  </si>
  <si>
    <t>B3</t>
  </si>
  <si>
    <t>C</t>
  </si>
  <si>
    <t>C1</t>
  </si>
  <si>
    <t>No.</t>
  </si>
  <si>
    <t>A1</t>
  </si>
  <si>
    <t>A2</t>
  </si>
  <si>
    <t>C2</t>
  </si>
  <si>
    <t>Unit Price IQD</t>
  </si>
  <si>
    <t>Total Amount IQD</t>
  </si>
  <si>
    <t>B4</t>
  </si>
  <si>
    <t>A3</t>
  </si>
  <si>
    <t>B5</t>
  </si>
  <si>
    <t>Total Amount in Iraqi Dinar</t>
  </si>
  <si>
    <t>Company Name:                                                                                                    Authorized Person:</t>
  </si>
  <si>
    <t xml:space="preserve">Signature:                                                                                                                Stamp: </t>
  </si>
  <si>
    <t>Email address:                                                                                                       Phone Number:</t>
  </si>
  <si>
    <t>Address:                                                                                                                  Date:</t>
  </si>
  <si>
    <t>Offer Validity: 180 days</t>
  </si>
  <si>
    <t>General notes</t>
  </si>
  <si>
    <t>(1) All works should be implemented in accordance to the adopted Iraqi Standards, mentioned specifications in the BoQ and drawings and supervisor engineer's instructions.</t>
  </si>
  <si>
    <t xml:space="preserve">(2) All prices include supply of all accessaries needed to complete the work. </t>
  </si>
  <si>
    <t>(3) All materials used shall be new, of approved brands, the contractor should submit samples for approval before commencing the works, the contractor should conduct all the required Lab Tests to approve the compliance of work with the required specifications, and according to the supervisor engineer's instructions.</t>
  </si>
  <si>
    <t>(4) The contractor should include in his prices cleaning of the site and removal of all debris from the site to an approved location, any removed materials should be delivered to the beneficiary with documentation.</t>
  </si>
  <si>
    <t>(5) All Quantities are estimated and it will be subjected to the final actual measurements.</t>
  </si>
  <si>
    <t>Supply and install partitions (to create ten rooms, isolate the server room and reception), according to the drawings) with a height of 2.3m, single glass (secured, 10mm thickness, unclear (frosted glass), using aluminum frame type G60, 1.8 mm thickness. The work shall include the slide doors ( 11 doors). The partitions should be fixed to the floor and walls using rol-bolts, repairing any damage that could accrue during the work and all the necessary preparations to install the partitions correctly. The price should include removing the existing partitions and re-use them (if possible)</t>
  </si>
  <si>
    <t>Supply and install iron plate sheet size (4.5 X 1.1) m thickness 2 mm to cover the ground decorative glass. The price includes all the required matirals to fix the plate in propere way and according to the site engineer instruction.</t>
  </si>
  <si>
    <t>Supply, install, connect, test, and operate socket 13 A The work shall include wiring using cable tary and plastic box, single copper wire 2.5 mm² (for feeding one socket only or 4 mm² for feeding two sockets only), mounted inside plastic pipe 25 mm, 1.8 thickness with steel box 1mm thickness, the price shall include all the required to complete the work.</t>
  </si>
  <si>
    <t>Supply and install work office desk ( wooden, 140X70 cm, with drawers)</t>
  </si>
  <si>
    <t>Supply and install, office chairs (swivel, with arms, adjustable height, full mesh back, Moveable)</t>
  </si>
  <si>
    <t xml:space="preserve">Supply materials and manpower to install and connect a PV solar system (UNHCR will provide the PV panels and the inverter) with the server room. The price includes supplying and installing a galvanized stand (pipe 3 cm X 3 cm) to carry 8 PV panels with all the required works and manufacturing a battery base for 8 batteries. </t>
  </si>
  <si>
    <t xml:space="preserve">B </t>
  </si>
  <si>
    <t xml:space="preserve"> Additional Security works</t>
  </si>
  <si>
    <t>Supply and install fire extinguisher 6 Kg ( Powder ABC)).</t>
  </si>
  <si>
    <r>
      <rPr>
        <b/>
        <sz val="10"/>
        <color indexed="8"/>
        <rFont val="Calibri"/>
        <family val="2"/>
      </rPr>
      <t xml:space="preserve">Fire Extinguisher Co2 (9 kg): </t>
    </r>
    <r>
      <rPr>
        <sz val="10"/>
        <color indexed="8"/>
        <rFont val="Calibri"/>
        <family val="2"/>
      </rPr>
      <t>Supply materials,required equipment and manpower to test and fixing  9kg fire extinguisher Co2 filled best quality ( min 1-year warranty ) the work includes fixing the fire extinguishers in a proper way, all required works should be carried out according to the attached drawing and supervisor engineer instruction.</t>
    </r>
  </si>
  <si>
    <t>Supply and install disposal fire blankets (Pull-type) according to CE standard 1869, made from 100 % glass fabric and measuring 1.5 m X 1.8 m.</t>
  </si>
  <si>
    <t>Supply a hand-held detector with the following details:
Three-color LED indication Green LED = ON
Amber LED = LOW BATTERY
Red LED = ALARM
Operating Temperatures -35º F (-37º C) to 158º F (70º C)
Width 3.25" (8.3 cm)
Thickness 1.625" (4.1 cm)
Length 16.5" (42 cm)
Total Weight 17.6 oz (500 g)
Battery Requirements: one 9V with Rechargeable Battery Kit
Belt Holder
Warranty 2 Year, Limited Parts/Labor</t>
  </si>
  <si>
    <t>Supply and install a new CCTV system which consists of the following components:
- NVR with 16 ports.
- 16 IP camera with Outdoor CAT6 Shielded cable. 
The length of the CAT 6 cable varies for each (minimum 25 m and maximum 60 m), but it should be inside a cable tray.
Efficient H.265+ compression technology
Clear imaging, even with strong backlighting due to 120 dB WDR
Water and dust resistant (IP67) 
EXIR 2.0: advanced infrared technology with long IR range
-2 HHD 10 TB.</t>
  </si>
  <si>
    <t>B6</t>
  </si>
  <si>
    <t>Prefabricated Portable security Cabinet: Supply materials and skilled labor for installing sandwich panel 5cm Prefabricated Portable security Cabins for the main gate entrance with dimension ( 2mx2mx2.5m), two PVC windows (1x1m) and one PVC door (2x1)m with two indoor and two outdoor LED light, 6'' exhaust fan, electricity accessories and wires and connection, electric Board, steel frame made from square pipe 10x10cm 3mm thick with 3'' angles and u shape galvanize steel pipe with addition steel support (10x5)cm 2mm thick for the base, walls, and ceiling,2cm plywood floor with vinyl plastic sheet 3mm, the work includes supply and install 18,000 BTU air condtion inside the prefab. The price includes connecting with the electricity source.</t>
  </si>
  <si>
    <t>B7</t>
  </si>
  <si>
    <t>Supply materials, install, connect and test the Security Alarm System (Interview panic Alarm) with the following detailed :</t>
  </si>
  <si>
    <t>B7.1</t>
  </si>
  <si>
    <t>Communication Support (Gateway):</t>
  </si>
  <si>
    <t>Interface type: LAN, Wi-Fi, GPRS, Product colour: Black, RF transmission frequency: 433 MHz. Ethernet LAN data rates: 10,100 Mbit/s. Data network: GPRS. Power source type: DC, Input voltage: 5 V, Battery technology: Lithium Polymer (LiPo). Width: 155 mm, Depth: 35 mm, Height: 155 mm</t>
  </si>
  <si>
    <t>Supports dual path of alarm events and other signals over LAN, Wi-Fi, GPRS, and 3G/4G  a main and backup channel • Supports up to 32 wireless inputs, 32 wireless outputs, 8 keyfobs, and 2 sirens • IVaas (Intruder  As A Service) : Support up to 2 channel 7 seconds pre/post alarm recording for Video  (Hikvision IP camera/3rd party IP camera support ONVIF) • Supports viewing event video via mobile client and email • Supports doorbell  The detector rings like a doorbell when it is triggered in disarming status • Voice prompt for  and  •  via web client, mobile client, or client  • Pushes alarm  via messages, phone calls, and email • SIA-Contact ID protocol  • Long distance two-way  (800m in open area) • AES-128-bit data  • Supports LED indicator to indicates system status • 4520 mAh lithium backup  supports up to 12h power supply</t>
  </si>
  <si>
    <t>B7.2</t>
  </si>
  <si>
    <t>Wireless keyfob :</t>
  </si>
  <si>
    <t xml:space="preserve"> A keyfob and works with a security control panel. It supports functions such as arming, disarming, staying arming, panic alarming, and eliminating alarms.</t>
  </si>
  <si>
    <t>Frequency 433MHz
Distance 300m (Open area)
Encryption Scheme Rolling code DES
Indicator Red LED
Battery 3V/210mAh
Size（L x W x H） 63mm x 49mm x 16mm
Weight ≤ 20g</t>
  </si>
  <si>
    <t>B7.3</t>
  </si>
  <si>
    <t>Wireless Panic Button:</t>
  </si>
  <si>
    <t>wireless panic button transmits alarm data through FM. Once the button is pressed, the alarm information will be sent to the CAMS immediately via the control panel.</t>
  </si>
  <si>
    <t>Communication Frequency: 433 MHz. Supports wireless data conflict prevention Two-way communication, distance 800m (Open Area)  AES-128 encrypted wireless data</t>
  </si>
  <si>
    <t>Frequency 433MHz Transmission Rate 800m(Open Area) Indicator Red: Alarm triggered Battery CR2032 3.0V, up to 2 years Battery life Operation Temperature -10℃～+55℃ Operation Humidity 10%-90% iDimension(L*W*H) 64.9mm(Diameter)*16.7mm Weight 32.8g Installation Indoor.</t>
  </si>
  <si>
    <t>B7.4</t>
  </si>
  <si>
    <t>Wireless Two Way Outdoor Siren :</t>
  </si>
  <si>
    <t>The wireless outdoor siren is used to connect to security control panel for instant  when an alarm is triggered.</t>
  </si>
  <si>
    <t>RF frequency 433/868 MHz RF  2GFSK RF speed 10 kbps/4.8 kbps RF power 10 dBm RF method Two-way -128 RF distance 800 m (open area) Electrical &amp;  Power 4 CR123A  (default) or 12 VDC  20 uA  life span 5 years in stand-by status Interface and component Learnt  1 TAMPER switch Front and rear panel tamper-proof Indicator Blue (on front panel), Green/Red (on PCB) Buzzer 1, Decibel: 110 dB Others  temperature -25 °C to +60 °C (-13 °F to +140 °F)  humidity 10% to 90% (no condensing) Color White and blue Material PC+ABS Dimension (W × H × D) 220.5 × 205.2 × 46 mm (8.68" × 8.08" × 1.81"）  level IP65 / Wall .</t>
  </si>
  <si>
    <t>Civil works</t>
  </si>
  <si>
    <t>Supply manpower to rotate the PVC door entrance at the basement. The price includes all the required work.</t>
  </si>
  <si>
    <t>Supply and manufacture a PVC partition (2.5m X 2.2m) with a door (0,8m X 2m) in the basement to create a lactic area.</t>
  </si>
  <si>
    <t>C3</t>
  </si>
  <si>
    <t>Supply materials to manufacture the base plate in the parking area (Ramp for the wheelchair to the basement ) to flatten the area using an iron pipe 4in X 4 in 2.8 mm and a Bordes plate (jakar plate) 4 mm thick. The pipes will be distributed 50 cm by 50 cm, and the price includes a wheelchair ramp (4.5 m X 1.2 m width), and six stirs 30 cm X 13cm high. The price includes all the required work to manufacture, paint, and fix the base plate, which is fixed and flat to carry out a prefab and the movement of the people.</t>
  </si>
  <si>
    <t>Check and replace the batteries for all smoke detectors.</t>
  </si>
  <si>
    <t>A4</t>
  </si>
  <si>
    <t>A5</t>
  </si>
  <si>
    <t>A6</t>
  </si>
  <si>
    <t>M²</t>
  </si>
  <si>
    <t>LS</t>
  </si>
  <si>
    <t>Set</t>
  </si>
  <si>
    <t>Ls</t>
  </si>
  <si>
    <t>M2</t>
  </si>
  <si>
    <t>Annex C - Financial Offer Form</t>
  </si>
  <si>
    <t xml:space="preserve">
HCR/IRQ/BGD/2024/SUP/RFQ/099</t>
  </si>
  <si>
    <t>C4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</si>
</sst>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_(* #,##0_);_(* \(#,##0\);_(* &quot;-&quot;??_);_(@_)"/>
  </numFmts>
  <fonts count="23" x14ac:knownFonts="1">
    <font>
      <sz val="11"/>
      <color theme="1"/>
      <name val="Calibri"/>
      <family val="2"/>
      <scheme val="minor"/>
    </font>
    <font>
      <sz val="10"/>
      <name val="Arial"/>
      <family val="2"/>
      <charset val="178"/>
    </font>
    <font>
      <b/>
      <sz val="12"/>
      <name val="Calibri"/>
      <family val="2"/>
      <scheme val="minor"/>
    </font>
    <font>
      <b/>
      <sz val="10"/>
      <name val="Calibri"/>
      <family val="2"/>
      <scheme val="minor"/>
    </font>
    <font>
      <b/>
      <sz val="11"/>
      <name val="Calibri"/>
      <family val="2"/>
      <scheme val="minor"/>
    </font>
    <font>
      <sz val="10"/>
      <name val="Arial"/>
      <family val="2"/>
    </font>
    <font>
      <b/>
      <sz val="11"/>
      <color rgb="FFFF0000"/>
      <name val="Calibri"/>
      <family val="2"/>
      <scheme val="minor"/>
    </font>
    <font>
      <b/>
      <sz val="12"/>
      <color rgb="FF000000"/>
      <name val="Calibri"/>
      <family val="2"/>
    </font>
    <font>
      <sz val="8"/>
      <name val="Calibri"/>
      <family val="2"/>
      <scheme val="minor"/>
    </font>
    <font>
      <b/>
      <sz val="16"/>
      <name val="Calibri"/>
      <family val="2"/>
      <scheme val="minor"/>
    </font>
    <font>
      <sz val="11"/>
      <color rgb="FF000000"/>
      <name val="Calibri"/>
      <family val="2"/>
      <scheme val="minor"/>
    </font>
    <font>
      <sz val="12"/>
      <name val="Calibri"/>
      <family val="2"/>
      <scheme val="minor"/>
    </font>
    <font>
      <b/>
      <sz val="16"/>
      <color theme="1"/>
      <name val="Calibri"/>
      <family val="2"/>
      <scheme val="minor"/>
    </font>
    <font>
      <sz val="16"/>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sz val="10"/>
      <color theme="1"/>
      <name val="Calibri"/>
      <family val="2"/>
      <scheme val="minor"/>
    </font>
    <font>
      <b/>
      <sz val="10"/>
      <color indexed="8"/>
      <name val="Calibri"/>
      <family val="2"/>
    </font>
    <font>
      <sz val="10"/>
      <color indexed="8"/>
      <name val="Calibri"/>
      <family val="2"/>
    </font>
    <font>
      <b/>
      <sz val="18"/>
      <color theme="1"/>
      <name val="Calibri"/>
      <family val="2"/>
      <scheme val="minor"/>
    </font>
    <font>
      <b/>
      <sz val="14"/>
      <color theme="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s>
  <cellStyleXfs count="4">
    <xf numFmtId="0" fontId="0" fillId="0" borderId="0"/>
    <xf numFmtId="0" fontId="5" fillId="0" borderId="0"/>
    <xf numFmtId="0" fontId="5" fillId="0" borderId="0"/>
    <xf numFmtId="43" fontId="14" fillId="0" borderId="0" applyFont="0" applyFill="0" applyBorder="0" applyAlignment="0" applyProtection="0"/>
  </cellStyleXfs>
  <cellXfs count="87">
    <xf numFmtId="0" fontId="0" fillId="0" borderId="0" xfId="0"/>
    <xf numFmtId="0" fontId="0" fillId="0" borderId="0" xfId="0" applyAlignment="1">
      <alignment vertical="center"/>
    </xf>
    <xf numFmtId="0" fontId="1" fillId="0" borderId="0" xfId="0" applyFont="1" applyAlignment="1">
      <alignment vertical="top"/>
    </xf>
    <xf numFmtId="0" fontId="0" fillId="4" borderId="0" xfId="0" applyFill="1" applyAlignment="1">
      <alignment horizontal="center" vertical="center"/>
    </xf>
    <xf numFmtId="0" fontId="0" fillId="0" borderId="0" xfId="0" applyAlignment="1">
      <alignment horizontal="center" vertical="center"/>
    </xf>
    <xf numFmtId="0" fontId="0" fillId="3" borderId="0" xfId="0" applyFill="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4" fillId="5" borderId="5" xfId="0" applyFont="1" applyFill="1" applyBorder="1" applyAlignment="1">
      <alignment horizontal="center" vertical="top"/>
    </xf>
    <xf numFmtId="0" fontId="3" fillId="2" borderId="7" xfId="0" applyFont="1" applyFill="1" applyBorder="1" applyAlignment="1">
      <alignment horizontal="center" vertical="top"/>
    </xf>
    <xf numFmtId="0" fontId="0" fillId="6" borderId="0" xfId="0" applyFill="1"/>
    <xf numFmtId="3" fontId="7" fillId="2" borderId="1"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0" fillId="5" borderId="1" xfId="0" applyNumberFormat="1" applyFill="1" applyBorder="1"/>
    <xf numFmtId="3" fontId="0" fillId="5" borderId="6" xfId="0" applyNumberFormat="1" applyFill="1" applyBorder="1" applyAlignment="1">
      <alignment horizontal="center"/>
    </xf>
    <xf numFmtId="3" fontId="0" fillId="0" borderId="0" xfId="0" applyNumberFormat="1"/>
    <xf numFmtId="3" fontId="0" fillId="0" borderId="0" xfId="0" applyNumberFormat="1" applyAlignment="1">
      <alignment horizontal="center"/>
    </xf>
    <xf numFmtId="0" fontId="10" fillId="3" borderId="0" xfId="0" applyFont="1" applyFill="1" applyAlignment="1">
      <alignment vertical="center" wrapText="1"/>
    </xf>
    <xf numFmtId="0" fontId="11" fillId="0" borderId="0" xfId="0" applyFont="1" applyBorder="1" applyAlignment="1" applyProtection="1">
      <alignment horizontal="center" vertical="top" wrapText="1"/>
      <protection locked="0"/>
    </xf>
    <xf numFmtId="0" fontId="6" fillId="3" borderId="0" xfId="0" applyFont="1" applyFill="1" applyAlignment="1" applyProtection="1">
      <alignment vertical="center" wrapText="1"/>
      <protection locked="0"/>
    </xf>
    <xf numFmtId="0" fontId="0" fillId="0" borderId="0" xfId="0" applyProtection="1">
      <protection locked="0"/>
    </xf>
    <xf numFmtId="0" fontId="10" fillId="3" borderId="0" xfId="0" applyFont="1" applyFill="1" applyAlignment="1" applyProtection="1">
      <alignment vertical="center" wrapText="1"/>
      <protection locked="0"/>
    </xf>
    <xf numFmtId="164" fontId="0" fillId="0" borderId="1" xfId="0" applyNumberFormat="1" applyBorder="1" applyAlignment="1" applyProtection="1">
      <alignment horizontal="center"/>
      <protection locked="0"/>
    </xf>
    <xf numFmtId="164" fontId="0" fillId="0" borderId="6" xfId="0" applyNumberFormat="1" applyBorder="1" applyAlignment="1" applyProtection="1">
      <alignment horizontal="center"/>
    </xf>
    <xf numFmtId="164" fontId="0" fillId="3" borderId="1" xfId="0" applyNumberFormat="1" applyFill="1" applyBorder="1" applyAlignment="1" applyProtection="1">
      <alignment horizontal="center"/>
      <protection locked="0"/>
    </xf>
    <xf numFmtId="164" fontId="0" fillId="3" borderId="6" xfId="0" applyNumberFormat="1" applyFill="1" applyBorder="1" applyAlignment="1" applyProtection="1">
      <alignment horizontal="center"/>
    </xf>
    <xf numFmtId="0" fontId="15" fillId="0" borderId="1" xfId="0" applyFont="1" applyBorder="1" applyAlignment="1">
      <alignment horizontal="justify" vertical="center" wrapText="1"/>
    </xf>
    <xf numFmtId="0" fontId="15" fillId="2" borderId="1" xfId="0" applyFont="1" applyFill="1" applyBorder="1" applyAlignment="1">
      <alignment horizontal="center" vertical="top"/>
    </xf>
    <xf numFmtId="0" fontId="17" fillId="0" borderId="0" xfId="0" applyFont="1" applyAlignment="1">
      <alignment horizontal="center" vertical="center"/>
    </xf>
    <xf numFmtId="43" fontId="17" fillId="0" borderId="0" xfId="3" applyFont="1" applyFill="1" applyAlignment="1">
      <alignment horizontal="center" vertical="center"/>
    </xf>
    <xf numFmtId="0" fontId="15" fillId="0" borderId="1" xfId="0" applyFont="1" applyBorder="1" applyAlignment="1">
      <alignment horizontal="center" vertical="top"/>
    </xf>
    <xf numFmtId="0" fontId="15" fillId="3" borderId="1" xfId="0" applyFont="1" applyFill="1" applyBorder="1" applyAlignment="1">
      <alignment horizontal="left" vertical="center"/>
    </xf>
    <xf numFmtId="0" fontId="18" fillId="0" borderId="1" xfId="2" applyFont="1" applyBorder="1" applyAlignment="1">
      <alignment horizontal="justify" vertical="top"/>
    </xf>
    <xf numFmtId="0" fontId="15"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18" fillId="0" borderId="19" xfId="2" applyFont="1" applyBorder="1" applyAlignment="1">
      <alignment horizontal="center" vertical="top" wrapText="1"/>
    </xf>
    <xf numFmtId="0" fontId="16" fillId="2" borderId="1" xfId="0" applyFont="1" applyFill="1" applyBorder="1" applyAlignment="1">
      <alignment horizontal="center" vertical="top"/>
    </xf>
    <xf numFmtId="0" fontId="16" fillId="2" borderId="1" xfId="0" applyFont="1" applyFill="1" applyBorder="1" applyAlignment="1">
      <alignment horizontal="left" vertical="center"/>
    </xf>
    <xf numFmtId="0" fontId="16" fillId="2" borderId="1" xfId="0" applyFont="1" applyFill="1" applyBorder="1" applyAlignment="1">
      <alignment horizontal="center"/>
    </xf>
    <xf numFmtId="0" fontId="15" fillId="3" borderId="1" xfId="0" applyFont="1" applyFill="1" applyBorder="1" applyAlignment="1">
      <alignment vertical="center" wrapText="1"/>
    </xf>
    <xf numFmtId="0" fontId="15" fillId="0" borderId="1" xfId="0" applyFont="1" applyBorder="1" applyAlignment="1">
      <alignment horizontal="center" wrapText="1"/>
    </xf>
    <xf numFmtId="0" fontId="15" fillId="3" borderId="1" xfId="0" applyFont="1" applyFill="1" applyBorder="1" applyAlignment="1">
      <alignment horizontal="center"/>
    </xf>
    <xf numFmtId="0" fontId="18" fillId="0" borderId="1" xfId="2" applyFont="1" applyBorder="1" applyAlignment="1">
      <alignment horizontal="center" wrapText="1"/>
    </xf>
    <xf numFmtId="3" fontId="18" fillId="0" borderId="1" xfId="2" applyNumberFormat="1" applyFont="1" applyBorder="1" applyAlignment="1">
      <alignment horizontal="center" wrapText="1"/>
    </xf>
    <xf numFmtId="164" fontId="22" fillId="0" borderId="0" xfId="0" applyNumberFormat="1" applyFont="1" applyAlignment="1">
      <alignment horizontal="center" vertical="center"/>
    </xf>
    <xf numFmtId="165" fontId="18" fillId="0" borderId="19" xfId="3" applyNumberFormat="1" applyFont="1" applyBorder="1" applyAlignment="1">
      <alignment horizontal="center" wrapText="1"/>
    </xf>
    <xf numFmtId="0" fontId="15" fillId="0" borderId="25" xfId="0" applyFont="1" applyBorder="1" applyAlignment="1">
      <alignment horizontal="center" vertical="top"/>
    </xf>
    <xf numFmtId="0" fontId="15" fillId="3" borderId="19" xfId="0" applyFont="1" applyFill="1" applyBorder="1" applyAlignment="1">
      <alignment horizontal="left" vertical="center" wrapText="1"/>
    </xf>
    <xf numFmtId="0" fontId="15" fillId="3" borderId="19" xfId="0" applyFont="1" applyFill="1" applyBorder="1" applyAlignment="1">
      <alignment horizontal="center"/>
    </xf>
    <xf numFmtId="164" fontId="0" fillId="0" borderId="19" xfId="0" applyNumberFormat="1" applyBorder="1" applyAlignment="1" applyProtection="1">
      <alignment horizontal="center"/>
      <protection locked="0"/>
    </xf>
    <xf numFmtId="0" fontId="11" fillId="0" borderId="0"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12"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9" fillId="0" borderId="5" xfId="0" applyFont="1" applyBorder="1" applyAlignment="1">
      <alignment horizontal="center" vertical="top" wrapText="1"/>
    </xf>
    <xf numFmtId="0" fontId="9" fillId="0" borderId="1" xfId="0" applyFont="1" applyBorder="1" applyAlignment="1">
      <alignment horizontal="center" vertical="top"/>
    </xf>
    <xf numFmtId="0" fontId="9" fillId="0" borderId="6" xfId="0" applyFont="1" applyBorder="1" applyAlignment="1">
      <alignment horizontal="center" vertical="top"/>
    </xf>
    <xf numFmtId="0" fontId="12" fillId="3" borderId="2" xfId="0" applyFont="1" applyFill="1" applyBorder="1" applyAlignment="1">
      <alignment horizontal="center" vertical="center" wrapText="1"/>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9" fillId="2" borderId="8" xfId="0" applyFont="1" applyFill="1" applyBorder="1" applyAlignment="1">
      <alignment horizontal="center" vertical="center"/>
    </xf>
    <xf numFmtId="164" fontId="21" fillId="2" borderId="8" xfId="0" applyNumberFormat="1" applyFont="1" applyFill="1" applyBorder="1" applyAlignment="1">
      <alignment horizontal="center" vertical="center"/>
    </xf>
    <xf numFmtId="164" fontId="21" fillId="2" borderId="9" xfId="0" applyNumberFormat="1" applyFont="1" applyFill="1" applyBorder="1" applyAlignment="1">
      <alignment horizontal="center" vertical="center"/>
    </xf>
    <xf numFmtId="0" fontId="11" fillId="0" borderId="11"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4" fillId="5" borderId="1" xfId="0" applyFont="1" applyFill="1" applyBorder="1" applyAlignment="1">
      <alignment horizontal="left" vertical="top" wrapText="1"/>
    </xf>
    <xf numFmtId="0" fontId="16" fillId="2" borderId="13" xfId="0" applyFont="1" applyFill="1" applyBorder="1" applyAlignment="1">
      <alignment horizontal="left" vertical="center"/>
    </xf>
    <xf numFmtId="0" fontId="16" fillId="2" borderId="14" xfId="0" applyFont="1" applyFill="1" applyBorder="1" applyAlignment="1">
      <alignment horizontal="left" vertical="center"/>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9" fillId="0" borderId="16" xfId="0" applyFont="1" applyBorder="1" applyAlignment="1">
      <alignment horizontal="center" vertical="center" textRotation="90" wrapText="1"/>
    </xf>
    <xf numFmtId="0" fontId="9" fillId="0" borderId="17"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18" fillId="0" borderId="20" xfId="2" applyFont="1" applyBorder="1" applyAlignment="1">
      <alignment horizontal="center" vertical="top" wrapText="1"/>
    </xf>
    <xf numFmtId="0" fontId="18" fillId="0" borderId="21" xfId="2" applyFont="1" applyBorder="1" applyAlignment="1">
      <alignment horizontal="center" vertical="top" wrapText="1"/>
    </xf>
    <xf numFmtId="0" fontId="18" fillId="0" borderId="19" xfId="2" applyFont="1" applyBorder="1" applyAlignment="1">
      <alignment horizontal="center" vertical="center" wrapText="1"/>
    </xf>
    <xf numFmtId="0" fontId="18" fillId="0" borderId="20" xfId="2" applyFont="1" applyBorder="1" applyAlignment="1">
      <alignment horizontal="center" vertical="center" wrapText="1"/>
    </xf>
    <xf numFmtId="164" fontId="0" fillId="0" borderId="19" xfId="0" applyNumberFormat="1" applyBorder="1" applyAlignment="1" applyProtection="1">
      <alignment horizontal="center" vertical="center"/>
      <protection locked="0"/>
    </xf>
    <xf numFmtId="164" fontId="0" fillId="0" borderId="20" xfId="0" applyNumberFormat="1" applyBorder="1" applyAlignment="1" applyProtection="1">
      <alignment horizontal="center" vertical="center"/>
      <protection locked="0"/>
    </xf>
    <xf numFmtId="164" fontId="0" fillId="0" borderId="21" xfId="0" applyNumberFormat="1" applyBorder="1" applyAlignment="1" applyProtection="1">
      <alignment horizontal="center" vertical="center"/>
      <protection locked="0"/>
    </xf>
    <xf numFmtId="164" fontId="0" fillId="3" borderId="22" xfId="0" applyNumberFormat="1" applyFill="1" applyBorder="1" applyAlignment="1" applyProtection="1">
      <alignment horizontal="center" vertical="center"/>
    </xf>
    <xf numFmtId="164" fontId="0" fillId="3" borderId="23" xfId="0" applyNumberFormat="1" applyFill="1" applyBorder="1" applyAlignment="1" applyProtection="1">
      <alignment horizontal="center" vertical="center"/>
    </xf>
    <xf numFmtId="164" fontId="0" fillId="3" borderId="24" xfId="0" applyNumberFormat="1" applyFill="1" applyBorder="1" applyAlignment="1" applyProtection="1">
      <alignment horizontal="center" vertical="center"/>
    </xf>
    <xf numFmtId="0" fontId="18" fillId="0" borderId="21" xfId="2" applyFont="1" applyBorder="1" applyAlignment="1">
      <alignment horizontal="center" vertical="center" wrapText="1"/>
    </xf>
    <xf numFmtId="0" fontId="17" fillId="0" borderId="0" xfId="0" applyFont="1" applyAlignment="1" applyProtection="1">
      <alignment horizontal="center" vertical="center"/>
      <protection locked="0"/>
    </xf>
    <xf numFmtId="165" fontId="18" fillId="0" borderId="1" xfId="3" applyNumberFormat="1" applyFont="1" applyBorder="1" applyAlignment="1" applyProtection="1">
      <alignment horizontal="center" wrapText="1"/>
      <protection locked="0"/>
    </xf>
  </cellXfs>
  <cellStyles count="4">
    <cellStyle name="Comma" xfId="3" builtinId="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FFFF66"/>
      <color rgb="FF3399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178041</xdr:colOff>
      <xdr:row>0</xdr:row>
      <xdr:rowOff>116747</xdr:rowOff>
    </xdr:from>
    <xdr:to>
      <xdr:col>1</xdr:col>
      <xdr:colOff>2225373</xdr:colOff>
      <xdr:row>0</xdr:row>
      <xdr:rowOff>764074</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8041" y="116747"/>
          <a:ext cx="2435803" cy="6473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02"/>
  <sheetViews>
    <sheetView tabSelected="1" view="pageBreakPreview" zoomScale="85" zoomScaleNormal="70" zoomScaleSheetLayoutView="85" workbookViewId="0">
      <selection sqref="A1:F1"/>
    </sheetView>
  </sheetViews>
  <sheetFormatPr defaultRowHeight="14.5" x14ac:dyDescent="0.35"/>
  <cols>
    <col min="1" max="1" width="5.54296875" style="3" bestFit="1" customWidth="1"/>
    <col min="2" max="2" width="99.81640625" style="2" customWidth="1"/>
    <col min="3" max="3" width="7.453125" style="1" customWidth="1"/>
    <col min="4" max="4" width="12.26953125" style="15" customWidth="1"/>
    <col min="5" max="5" width="13.1796875" style="15" customWidth="1"/>
    <col min="6" max="6" width="15.7265625" style="16" customWidth="1"/>
  </cols>
  <sheetData>
    <row r="1" spans="1:7" ht="75.650000000000006" customHeight="1" thickTop="1" x14ac:dyDescent="0.35">
      <c r="A1" s="57" t="s">
        <v>80</v>
      </c>
      <c r="B1" s="58"/>
      <c r="C1" s="58"/>
      <c r="D1" s="58"/>
      <c r="E1" s="58"/>
      <c r="F1" s="59"/>
    </row>
    <row r="2" spans="1:7" ht="31.5" customHeight="1" x14ac:dyDescent="0.35">
      <c r="A2" s="54" t="s">
        <v>79</v>
      </c>
      <c r="B2" s="55"/>
      <c r="C2" s="55"/>
      <c r="D2" s="55"/>
      <c r="E2" s="55"/>
      <c r="F2" s="56"/>
    </row>
    <row r="3" spans="1:7" ht="31.5" customHeight="1" x14ac:dyDescent="0.35">
      <c r="A3" s="71" t="s">
        <v>25</v>
      </c>
      <c r="B3" s="68" t="s">
        <v>26</v>
      </c>
      <c r="C3" s="69"/>
      <c r="D3" s="69"/>
      <c r="E3" s="69"/>
      <c r="F3" s="70"/>
    </row>
    <row r="4" spans="1:7" ht="15.5" x14ac:dyDescent="0.35">
      <c r="A4" s="72"/>
      <c r="B4" s="68" t="s">
        <v>27</v>
      </c>
      <c r="C4" s="69"/>
      <c r="D4" s="69"/>
      <c r="E4" s="69"/>
      <c r="F4" s="70"/>
    </row>
    <row r="5" spans="1:7" ht="33" customHeight="1" x14ac:dyDescent="0.35">
      <c r="A5" s="72"/>
      <c r="B5" s="68" t="s">
        <v>28</v>
      </c>
      <c r="C5" s="69"/>
      <c r="D5" s="69"/>
      <c r="E5" s="69"/>
      <c r="F5" s="70"/>
    </row>
    <row r="6" spans="1:7" ht="36" customHeight="1" x14ac:dyDescent="0.35">
      <c r="A6" s="72"/>
      <c r="B6" s="68" t="s">
        <v>29</v>
      </c>
      <c r="C6" s="69"/>
      <c r="D6" s="69"/>
      <c r="E6" s="69"/>
      <c r="F6" s="70"/>
    </row>
    <row r="7" spans="1:7" ht="15.5" x14ac:dyDescent="0.35">
      <c r="A7" s="73"/>
      <c r="B7" s="68" t="s">
        <v>30</v>
      </c>
      <c r="C7" s="69"/>
      <c r="D7" s="69"/>
      <c r="E7" s="69"/>
      <c r="F7" s="70"/>
    </row>
    <row r="8" spans="1:7" s="4" customFormat="1" ht="31" x14ac:dyDescent="0.35">
      <c r="A8" s="7" t="s">
        <v>0</v>
      </c>
      <c r="B8" s="6" t="s">
        <v>1</v>
      </c>
      <c r="C8" s="6" t="s">
        <v>2</v>
      </c>
      <c r="D8" s="11" t="s">
        <v>3</v>
      </c>
      <c r="E8" s="11" t="s">
        <v>14</v>
      </c>
      <c r="F8" s="12" t="s">
        <v>15</v>
      </c>
    </row>
    <row r="9" spans="1:7" s="4" customFormat="1" ht="17.649999999999999" customHeight="1" x14ac:dyDescent="0.35">
      <c r="A9" s="8" t="s">
        <v>4</v>
      </c>
      <c r="B9" s="65"/>
      <c r="C9" s="65"/>
      <c r="D9" s="65"/>
      <c r="E9" s="13"/>
      <c r="F9" s="14"/>
    </row>
    <row r="10" spans="1:7" ht="93" x14ac:dyDescent="0.35">
      <c r="A10" s="30" t="s">
        <v>11</v>
      </c>
      <c r="B10" s="26" t="s">
        <v>31</v>
      </c>
      <c r="C10" s="40" t="s">
        <v>74</v>
      </c>
      <c r="D10" s="40">
        <v>160</v>
      </c>
      <c r="E10" s="22">
        <v>0</v>
      </c>
      <c r="F10" s="23">
        <f>E10*D10</f>
        <v>0</v>
      </c>
    </row>
    <row r="11" spans="1:7" ht="46.5" x14ac:dyDescent="0.35">
      <c r="A11" s="30" t="s">
        <v>12</v>
      </c>
      <c r="B11" s="26" t="s">
        <v>32</v>
      </c>
      <c r="C11" s="40" t="s">
        <v>74</v>
      </c>
      <c r="D11" s="40">
        <v>10</v>
      </c>
      <c r="E11" s="22">
        <v>0</v>
      </c>
      <c r="F11" s="23">
        <f t="shared" ref="F11:F15" si="0">E11*D11</f>
        <v>0</v>
      </c>
    </row>
    <row r="12" spans="1:7" ht="62" x14ac:dyDescent="0.35">
      <c r="A12" s="30" t="s">
        <v>17</v>
      </c>
      <c r="B12" s="26" t="s">
        <v>33</v>
      </c>
      <c r="C12" s="40" t="s">
        <v>10</v>
      </c>
      <c r="D12" s="40">
        <v>20</v>
      </c>
      <c r="E12" s="22">
        <v>0</v>
      </c>
      <c r="F12" s="23">
        <f t="shared" si="0"/>
        <v>0</v>
      </c>
    </row>
    <row r="13" spans="1:7" s="10" customFormat="1" ht="15.5" x14ac:dyDescent="0.35">
      <c r="A13" s="30" t="s">
        <v>71</v>
      </c>
      <c r="B13" s="26" t="s">
        <v>34</v>
      </c>
      <c r="C13" s="40" t="s">
        <v>10</v>
      </c>
      <c r="D13" s="40">
        <v>10</v>
      </c>
      <c r="E13" s="22">
        <v>0</v>
      </c>
      <c r="F13" s="23">
        <f t="shared" si="0"/>
        <v>0</v>
      </c>
    </row>
    <row r="14" spans="1:7" ht="15.5" x14ac:dyDescent="0.35">
      <c r="A14" s="30" t="s">
        <v>72</v>
      </c>
      <c r="B14" s="26" t="s">
        <v>35</v>
      </c>
      <c r="C14" s="40" t="s">
        <v>10</v>
      </c>
      <c r="D14" s="40">
        <v>6</v>
      </c>
      <c r="E14" s="22">
        <v>0</v>
      </c>
      <c r="F14" s="23">
        <f t="shared" si="0"/>
        <v>0</v>
      </c>
    </row>
    <row r="15" spans="1:7" ht="48.65" customHeight="1" x14ac:dyDescent="0.35">
      <c r="A15" s="30" t="s">
        <v>73</v>
      </c>
      <c r="B15" s="26" t="s">
        <v>36</v>
      </c>
      <c r="C15" s="40" t="s">
        <v>75</v>
      </c>
      <c r="D15" s="40">
        <v>1</v>
      </c>
      <c r="E15" s="22">
        <v>0</v>
      </c>
      <c r="F15" s="23">
        <f t="shared" si="0"/>
        <v>0</v>
      </c>
    </row>
    <row r="16" spans="1:7" s="28" customFormat="1" ht="18.5" x14ac:dyDescent="0.35">
      <c r="A16" s="27" t="s">
        <v>37</v>
      </c>
      <c r="B16" s="66" t="s">
        <v>38</v>
      </c>
      <c r="C16" s="67"/>
      <c r="D16" s="67"/>
      <c r="E16" s="85"/>
      <c r="F16" s="44">
        <f>SUM(F10:F15)</f>
        <v>0</v>
      </c>
      <c r="G16" s="29"/>
    </row>
    <row r="17" spans="1:6" s="10" customFormat="1" ht="15.5" x14ac:dyDescent="0.35">
      <c r="A17" s="30" t="s">
        <v>5</v>
      </c>
      <c r="B17" s="31" t="s">
        <v>39</v>
      </c>
      <c r="C17" s="41" t="s">
        <v>10</v>
      </c>
      <c r="D17" s="41">
        <v>7</v>
      </c>
      <c r="E17" s="24">
        <v>0</v>
      </c>
      <c r="F17" s="25">
        <f>E17*D17</f>
        <v>0</v>
      </c>
    </row>
    <row r="18" spans="1:6" ht="41.5" customHeight="1" x14ac:dyDescent="0.35">
      <c r="A18" s="30" t="s">
        <v>6</v>
      </c>
      <c r="B18" s="32" t="s">
        <v>40</v>
      </c>
      <c r="C18" s="41" t="s">
        <v>10</v>
      </c>
      <c r="D18" s="41">
        <v>3</v>
      </c>
      <c r="E18" s="22">
        <v>0</v>
      </c>
      <c r="F18" s="25">
        <f t="shared" ref="F18:F20" si="1">E18*D18</f>
        <v>0</v>
      </c>
    </row>
    <row r="19" spans="1:6" ht="54.65" customHeight="1" x14ac:dyDescent="0.35">
      <c r="A19" s="30" t="s">
        <v>7</v>
      </c>
      <c r="B19" s="33" t="s">
        <v>41</v>
      </c>
      <c r="C19" s="41" t="s">
        <v>10</v>
      </c>
      <c r="D19" s="41">
        <v>5</v>
      </c>
      <c r="E19" s="22">
        <v>0</v>
      </c>
      <c r="F19" s="25">
        <f t="shared" si="1"/>
        <v>0</v>
      </c>
    </row>
    <row r="20" spans="1:6" ht="192" customHeight="1" x14ac:dyDescent="0.35">
      <c r="A20" s="30" t="s">
        <v>16</v>
      </c>
      <c r="B20" s="34" t="s">
        <v>42</v>
      </c>
      <c r="C20" s="41" t="s">
        <v>10</v>
      </c>
      <c r="D20" s="41">
        <v>3</v>
      </c>
      <c r="E20" s="22">
        <v>0</v>
      </c>
      <c r="F20" s="25">
        <f t="shared" si="1"/>
        <v>0</v>
      </c>
    </row>
    <row r="21" spans="1:6" ht="155" x14ac:dyDescent="0.35">
      <c r="A21" s="30" t="s">
        <v>18</v>
      </c>
      <c r="B21" s="33" t="s">
        <v>43</v>
      </c>
      <c r="C21" s="41" t="s">
        <v>10</v>
      </c>
      <c r="D21" s="41">
        <v>1</v>
      </c>
      <c r="E21" s="22">
        <v>0</v>
      </c>
      <c r="F21" s="25">
        <f t="shared" ref="F21:F34" si="2">E21*D21</f>
        <v>0</v>
      </c>
    </row>
    <row r="22" spans="1:6" ht="119.5" customHeight="1" x14ac:dyDescent="0.35">
      <c r="A22" s="30" t="s">
        <v>44</v>
      </c>
      <c r="B22" s="33" t="s">
        <v>45</v>
      </c>
      <c r="C22" s="41" t="s">
        <v>10</v>
      </c>
      <c r="D22" s="41">
        <v>1</v>
      </c>
      <c r="E22" s="22">
        <v>0</v>
      </c>
      <c r="F22" s="25">
        <f t="shared" si="2"/>
        <v>0</v>
      </c>
    </row>
    <row r="23" spans="1:6" ht="31" customHeight="1" x14ac:dyDescent="0.35">
      <c r="A23" s="30" t="s">
        <v>46</v>
      </c>
      <c r="B23" s="33" t="s">
        <v>47</v>
      </c>
      <c r="C23" s="42"/>
      <c r="D23" s="43"/>
      <c r="E23" s="86"/>
      <c r="F23" s="45"/>
    </row>
    <row r="24" spans="1:6" ht="15.5" x14ac:dyDescent="0.35">
      <c r="A24" s="35" t="s">
        <v>48</v>
      </c>
      <c r="B24" s="33" t="s">
        <v>49</v>
      </c>
      <c r="C24" s="76" t="s">
        <v>76</v>
      </c>
      <c r="D24" s="76">
        <v>1</v>
      </c>
      <c r="E24" s="78">
        <v>0</v>
      </c>
      <c r="F24" s="81">
        <f>E24*D24</f>
        <v>0</v>
      </c>
    </row>
    <row r="25" spans="1:6" ht="30.65" customHeight="1" x14ac:dyDescent="0.35">
      <c r="A25" s="74"/>
      <c r="B25" s="33" t="s">
        <v>50</v>
      </c>
      <c r="C25" s="77"/>
      <c r="D25" s="77"/>
      <c r="E25" s="79"/>
      <c r="F25" s="82"/>
    </row>
    <row r="26" spans="1:6" ht="131.5" customHeight="1" x14ac:dyDescent="0.35">
      <c r="A26" s="75"/>
      <c r="B26" s="39" t="s">
        <v>51</v>
      </c>
      <c r="C26" s="84"/>
      <c r="D26" s="84"/>
      <c r="E26" s="80"/>
      <c r="F26" s="83"/>
    </row>
    <row r="27" spans="1:6" ht="15.5" x14ac:dyDescent="0.35">
      <c r="A27" s="35" t="s">
        <v>52</v>
      </c>
      <c r="B27" s="33" t="s">
        <v>53</v>
      </c>
      <c r="C27" s="76" t="s">
        <v>76</v>
      </c>
      <c r="D27" s="76">
        <v>1</v>
      </c>
      <c r="E27" s="78">
        <v>0</v>
      </c>
      <c r="F27" s="81">
        <f t="shared" si="2"/>
        <v>0</v>
      </c>
    </row>
    <row r="28" spans="1:6" ht="44.5" customHeight="1" x14ac:dyDescent="0.35">
      <c r="A28" s="74"/>
      <c r="B28" s="33" t="s">
        <v>54</v>
      </c>
      <c r="C28" s="77"/>
      <c r="D28" s="77"/>
      <c r="E28" s="79"/>
      <c r="F28" s="82"/>
    </row>
    <row r="29" spans="1:6" ht="114.5" customHeight="1" x14ac:dyDescent="0.35">
      <c r="A29" s="75"/>
      <c r="B29" s="33" t="s">
        <v>55</v>
      </c>
      <c r="C29" s="84"/>
      <c r="D29" s="84"/>
      <c r="E29" s="80"/>
      <c r="F29" s="83"/>
    </row>
    <row r="30" spans="1:6" ht="15.5" x14ac:dyDescent="0.35">
      <c r="A30" s="35" t="s">
        <v>56</v>
      </c>
      <c r="B30" s="33" t="s">
        <v>57</v>
      </c>
      <c r="C30" s="76" t="s">
        <v>10</v>
      </c>
      <c r="D30" s="76">
        <v>12</v>
      </c>
      <c r="E30" s="78">
        <v>0</v>
      </c>
      <c r="F30" s="81">
        <f t="shared" si="2"/>
        <v>0</v>
      </c>
    </row>
    <row r="31" spans="1:6" ht="44" customHeight="1" x14ac:dyDescent="0.35">
      <c r="A31" s="74"/>
      <c r="B31" s="33" t="s">
        <v>58</v>
      </c>
      <c r="C31" s="77"/>
      <c r="D31" s="77"/>
      <c r="E31" s="79"/>
      <c r="F31" s="82"/>
    </row>
    <row r="32" spans="1:6" ht="28.9" customHeight="1" x14ac:dyDescent="0.35">
      <c r="A32" s="74"/>
      <c r="B32" s="33" t="s">
        <v>59</v>
      </c>
      <c r="C32" s="77"/>
      <c r="D32" s="77"/>
      <c r="E32" s="79"/>
      <c r="F32" s="82"/>
    </row>
    <row r="33" spans="1:9" ht="60" customHeight="1" x14ac:dyDescent="0.35">
      <c r="A33" s="75"/>
      <c r="B33" s="33" t="s">
        <v>60</v>
      </c>
      <c r="C33" s="84"/>
      <c r="D33" s="84"/>
      <c r="E33" s="80"/>
      <c r="F33" s="83"/>
    </row>
    <row r="34" spans="1:9" ht="15.5" x14ac:dyDescent="0.35">
      <c r="A34" s="35" t="s">
        <v>61</v>
      </c>
      <c r="B34" s="33" t="s">
        <v>62</v>
      </c>
      <c r="C34" s="76" t="s">
        <v>10</v>
      </c>
      <c r="D34" s="76">
        <v>1</v>
      </c>
      <c r="E34" s="78">
        <v>0</v>
      </c>
      <c r="F34" s="81">
        <f t="shared" si="2"/>
        <v>0</v>
      </c>
    </row>
    <row r="35" spans="1:9" ht="28.9" customHeight="1" x14ac:dyDescent="0.35">
      <c r="A35" s="74"/>
      <c r="B35" s="33" t="s">
        <v>63</v>
      </c>
      <c r="C35" s="77"/>
      <c r="D35" s="77"/>
      <c r="E35" s="79"/>
      <c r="F35" s="82"/>
    </row>
    <row r="36" spans="1:9" ht="99" customHeight="1" x14ac:dyDescent="0.35">
      <c r="A36" s="74"/>
      <c r="B36" s="33" t="s">
        <v>64</v>
      </c>
      <c r="C36" s="77"/>
      <c r="D36" s="77"/>
      <c r="E36" s="80"/>
      <c r="F36" s="83"/>
    </row>
    <row r="37" spans="1:9" s="28" customFormat="1" ht="18.5" x14ac:dyDescent="0.35">
      <c r="A37" s="36" t="s">
        <v>8</v>
      </c>
      <c r="B37" s="37" t="s">
        <v>65</v>
      </c>
      <c r="C37" s="38"/>
      <c r="D37" s="38"/>
      <c r="E37" s="85"/>
      <c r="F37" s="44">
        <f>SUM(F17:F36)</f>
        <v>0</v>
      </c>
      <c r="G37" s="29"/>
    </row>
    <row r="38" spans="1:9" ht="31" x14ac:dyDescent="0.35">
      <c r="A38" s="30" t="s">
        <v>9</v>
      </c>
      <c r="B38" s="33" t="s">
        <v>66</v>
      </c>
      <c r="C38" s="41" t="s">
        <v>10</v>
      </c>
      <c r="D38" s="41">
        <v>1</v>
      </c>
      <c r="E38" s="22">
        <v>0</v>
      </c>
      <c r="F38" s="23">
        <f>E38*D38</f>
        <v>0</v>
      </c>
    </row>
    <row r="39" spans="1:9" ht="31" x14ac:dyDescent="0.35">
      <c r="A39" s="30" t="s">
        <v>13</v>
      </c>
      <c r="B39" s="33" t="s">
        <v>67</v>
      </c>
      <c r="C39" s="41" t="s">
        <v>77</v>
      </c>
      <c r="D39" s="41">
        <v>1</v>
      </c>
      <c r="E39" s="22">
        <v>0</v>
      </c>
      <c r="F39" s="23">
        <f t="shared" ref="F39:F41" si="3">E39*D39</f>
        <v>0</v>
      </c>
    </row>
    <row r="40" spans="1:9" ht="76" customHeight="1" x14ac:dyDescent="0.35">
      <c r="A40" s="30" t="s">
        <v>68</v>
      </c>
      <c r="B40" s="33" t="s">
        <v>69</v>
      </c>
      <c r="C40" s="41" t="s">
        <v>78</v>
      </c>
      <c r="D40" s="41">
        <v>42</v>
      </c>
      <c r="E40" s="22">
        <v>0</v>
      </c>
      <c r="F40" s="23">
        <f t="shared" si="3"/>
        <v>0</v>
      </c>
    </row>
    <row r="41" spans="1:9" ht="31.15" customHeight="1" x14ac:dyDescent="0.35">
      <c r="A41" s="30" t="s">
        <v>81</v>
      </c>
      <c r="B41" s="33" t="s">
        <v>70</v>
      </c>
      <c r="C41" s="41" t="s">
        <v>10</v>
      </c>
      <c r="D41" s="41">
        <v>25</v>
      </c>
      <c r="E41" s="22">
        <v>0</v>
      </c>
      <c r="F41" s="23">
        <f t="shared" si="3"/>
        <v>0</v>
      </c>
    </row>
    <row r="42" spans="1:9" ht="18.5" x14ac:dyDescent="0.35">
      <c r="A42" s="46"/>
      <c r="B42" s="47"/>
      <c r="C42" s="48"/>
      <c r="D42" s="48"/>
      <c r="E42" s="49"/>
      <c r="F42" s="44">
        <f>SUM(F38:F41)</f>
        <v>0</v>
      </c>
    </row>
    <row r="43" spans="1:9" ht="24" thickBot="1" x14ac:dyDescent="0.4">
      <c r="A43" s="9"/>
      <c r="B43" s="60" t="s">
        <v>19</v>
      </c>
      <c r="C43" s="60"/>
      <c r="D43" s="60"/>
      <c r="E43" s="61">
        <f>F42+F37+F16</f>
        <v>0</v>
      </c>
      <c r="F43" s="62"/>
    </row>
    <row r="44" spans="1:9" s="20" customFormat="1" ht="15.75" customHeight="1" thickTop="1" x14ac:dyDescent="0.35">
      <c r="A44" s="63" t="s">
        <v>24</v>
      </c>
      <c r="B44" s="64"/>
      <c r="C44" s="64"/>
      <c r="D44" s="64"/>
      <c r="E44" s="64"/>
      <c r="F44" s="64"/>
      <c r="G44" s="18"/>
      <c r="H44" s="19"/>
      <c r="I44" s="19"/>
    </row>
    <row r="45" spans="1:9" s="20" customFormat="1" ht="15.75" customHeight="1" x14ac:dyDescent="0.35">
      <c r="A45" s="52" t="s">
        <v>20</v>
      </c>
      <c r="B45" s="53"/>
      <c r="C45" s="53"/>
      <c r="D45" s="53"/>
      <c r="E45" s="53"/>
      <c r="F45" s="53"/>
      <c r="G45" s="50"/>
      <c r="H45" s="21"/>
      <c r="I45" s="21"/>
    </row>
    <row r="46" spans="1:9" s="20" customFormat="1" ht="15.75" customHeight="1" x14ac:dyDescent="0.35">
      <c r="A46" s="52" t="s">
        <v>21</v>
      </c>
      <c r="B46" s="53"/>
      <c r="C46" s="53"/>
      <c r="D46" s="53"/>
      <c r="E46" s="53"/>
      <c r="F46" s="53"/>
      <c r="G46" s="50"/>
      <c r="H46" s="21"/>
      <c r="I46" s="21"/>
    </row>
    <row r="47" spans="1:9" s="20" customFormat="1" ht="15.75" customHeight="1" x14ac:dyDescent="0.35">
      <c r="A47" s="52" t="s">
        <v>22</v>
      </c>
      <c r="B47" s="53"/>
      <c r="C47" s="53"/>
      <c r="D47" s="53"/>
      <c r="E47" s="53"/>
      <c r="F47" s="53"/>
      <c r="G47" s="50"/>
      <c r="H47" s="21"/>
      <c r="I47" s="21"/>
    </row>
    <row r="48" spans="1:9" s="20" customFormat="1" ht="15.75" customHeight="1" x14ac:dyDescent="0.35">
      <c r="A48" s="52" t="s">
        <v>23</v>
      </c>
      <c r="B48" s="53"/>
      <c r="C48" s="53"/>
      <c r="D48" s="53"/>
      <c r="E48" s="53"/>
      <c r="F48" s="53"/>
      <c r="G48" s="50"/>
      <c r="H48" s="21"/>
      <c r="I48" s="21"/>
    </row>
    <row r="49" spans="1:9" s="20" customFormat="1" ht="15" customHeight="1" x14ac:dyDescent="0.35">
      <c r="A49" s="51"/>
      <c r="B49" s="51"/>
      <c r="C49" s="51"/>
      <c r="D49" s="51"/>
      <c r="E49" s="51"/>
      <c r="F49" s="51"/>
      <c r="G49" s="51"/>
      <c r="H49" s="21"/>
      <c r="I49" s="21"/>
    </row>
    <row r="50" spans="1:9" s="20" customFormat="1" ht="15" customHeight="1" x14ac:dyDescent="0.35">
      <c r="A50" s="51"/>
      <c r="B50" s="51"/>
      <c r="C50" s="51"/>
      <c r="D50" s="51"/>
      <c r="E50" s="51"/>
      <c r="F50" s="51"/>
      <c r="G50" s="51"/>
      <c r="H50" s="21"/>
      <c r="I50" s="21"/>
    </row>
    <row r="51" spans="1:9" ht="15" customHeight="1" x14ac:dyDescent="0.35">
      <c r="A51" s="17"/>
      <c r="B51" s="17"/>
      <c r="C51" s="17"/>
      <c r="D51" s="17"/>
      <c r="E51" s="17"/>
      <c r="F51" s="17"/>
      <c r="G51" s="17"/>
      <c r="H51" s="17"/>
      <c r="I51" s="17"/>
    </row>
    <row r="52" spans="1:9" ht="15" customHeight="1" x14ac:dyDescent="0.35">
      <c r="A52" s="17"/>
      <c r="B52" s="17"/>
      <c r="C52" s="17"/>
      <c r="D52" s="17"/>
      <c r="E52" s="17"/>
      <c r="F52" s="17"/>
      <c r="G52" s="17"/>
      <c r="H52" s="17"/>
      <c r="I52" s="17"/>
    </row>
    <row r="53" spans="1:9" x14ac:dyDescent="0.35">
      <c r="A53" s="5"/>
    </row>
    <row r="54" spans="1:9" x14ac:dyDescent="0.35">
      <c r="A54" s="5"/>
    </row>
    <row r="55" spans="1:9" x14ac:dyDescent="0.35">
      <c r="A55" s="5"/>
    </row>
    <row r="56" spans="1:9" x14ac:dyDescent="0.35">
      <c r="A56" s="5"/>
    </row>
    <row r="57" spans="1:9" x14ac:dyDescent="0.35">
      <c r="A57" s="5"/>
    </row>
    <row r="58" spans="1:9" x14ac:dyDescent="0.35">
      <c r="A58" s="5"/>
    </row>
    <row r="59" spans="1:9" x14ac:dyDescent="0.35">
      <c r="A59" s="5"/>
    </row>
    <row r="60" spans="1:9" x14ac:dyDescent="0.35">
      <c r="A60" s="5"/>
    </row>
    <row r="61" spans="1:9" x14ac:dyDescent="0.35">
      <c r="A61" s="5"/>
    </row>
    <row r="62" spans="1:9" x14ac:dyDescent="0.35">
      <c r="A62" s="5"/>
    </row>
    <row r="63" spans="1:9" x14ac:dyDescent="0.35">
      <c r="A63" s="5"/>
    </row>
    <row r="64" spans="1:9" x14ac:dyDescent="0.35">
      <c r="A64" s="5"/>
    </row>
    <row r="65" spans="1:1" x14ac:dyDescent="0.35">
      <c r="A65" s="5"/>
    </row>
    <row r="66" spans="1:1" x14ac:dyDescent="0.35">
      <c r="A66" s="5"/>
    </row>
    <row r="67" spans="1:1" x14ac:dyDescent="0.35">
      <c r="A67" s="5"/>
    </row>
    <row r="68" spans="1:1" x14ac:dyDescent="0.35">
      <c r="A68" s="5"/>
    </row>
    <row r="69" spans="1:1" x14ac:dyDescent="0.35">
      <c r="A69" s="5"/>
    </row>
    <row r="70" spans="1:1" x14ac:dyDescent="0.35">
      <c r="A70" s="5"/>
    </row>
    <row r="71" spans="1:1" x14ac:dyDescent="0.35">
      <c r="A71" s="5"/>
    </row>
    <row r="72" spans="1:1" x14ac:dyDescent="0.35">
      <c r="A72" s="5"/>
    </row>
    <row r="73" spans="1:1" x14ac:dyDescent="0.35">
      <c r="A73" s="5"/>
    </row>
    <row r="74" spans="1:1" x14ac:dyDescent="0.35">
      <c r="A74" s="5"/>
    </row>
    <row r="75" spans="1:1" x14ac:dyDescent="0.35">
      <c r="A75" s="5"/>
    </row>
    <row r="76" spans="1:1" x14ac:dyDescent="0.35">
      <c r="A76" s="5"/>
    </row>
    <row r="77" spans="1:1" x14ac:dyDescent="0.35">
      <c r="A77" s="5"/>
    </row>
    <row r="78" spans="1:1" x14ac:dyDescent="0.35">
      <c r="A78" s="5"/>
    </row>
    <row r="79" spans="1:1" x14ac:dyDescent="0.35">
      <c r="A79" s="5"/>
    </row>
    <row r="80" spans="1:1" x14ac:dyDescent="0.35">
      <c r="A80" s="5"/>
    </row>
    <row r="81" spans="1:1" x14ac:dyDescent="0.35">
      <c r="A81" s="5"/>
    </row>
    <row r="82" spans="1:1" x14ac:dyDescent="0.35">
      <c r="A82" s="5"/>
    </row>
    <row r="83" spans="1:1" x14ac:dyDescent="0.35">
      <c r="A83" s="5"/>
    </row>
    <row r="84" spans="1:1" x14ac:dyDescent="0.35">
      <c r="A84" s="5"/>
    </row>
    <row r="85" spans="1:1" x14ac:dyDescent="0.35">
      <c r="A85" s="5"/>
    </row>
    <row r="86" spans="1:1" x14ac:dyDescent="0.35">
      <c r="A86" s="5"/>
    </row>
    <row r="87" spans="1:1" x14ac:dyDescent="0.35">
      <c r="A87" s="5"/>
    </row>
    <row r="88" spans="1:1" x14ac:dyDescent="0.35">
      <c r="A88" s="5"/>
    </row>
    <row r="89" spans="1:1" x14ac:dyDescent="0.35">
      <c r="A89" s="5"/>
    </row>
    <row r="90" spans="1:1" x14ac:dyDescent="0.35">
      <c r="A90" s="5"/>
    </row>
    <row r="91" spans="1:1" x14ac:dyDescent="0.35">
      <c r="A91" s="5"/>
    </row>
    <row r="92" spans="1:1" x14ac:dyDescent="0.35">
      <c r="A92" s="5"/>
    </row>
    <row r="93" spans="1:1" x14ac:dyDescent="0.35">
      <c r="A93" s="5"/>
    </row>
    <row r="94" spans="1:1" x14ac:dyDescent="0.35">
      <c r="A94" s="5"/>
    </row>
    <row r="95" spans="1:1" x14ac:dyDescent="0.35">
      <c r="A95" s="5"/>
    </row>
    <row r="96" spans="1:1" x14ac:dyDescent="0.35">
      <c r="A96" s="5"/>
    </row>
    <row r="97" spans="1:1" x14ac:dyDescent="0.35">
      <c r="A97" s="5"/>
    </row>
    <row r="98" spans="1:1" x14ac:dyDescent="0.35">
      <c r="A98" s="5"/>
    </row>
    <row r="99" spans="1:1" x14ac:dyDescent="0.35">
      <c r="A99" s="5"/>
    </row>
    <row r="100" spans="1:1" x14ac:dyDescent="0.35">
      <c r="A100" s="5"/>
    </row>
    <row r="101" spans="1:1" x14ac:dyDescent="0.35">
      <c r="A101" s="5"/>
    </row>
    <row r="102" spans="1:1" x14ac:dyDescent="0.35">
      <c r="A102" s="5"/>
    </row>
  </sheetData>
  <sheetProtection algorithmName="SHA-512" hashValue="fpPSE2hxgPmpcpl44hiU+P1LU18lishjtx3BDq4Pmo7FX/8/qbx7aXxjIKn2illZDhlpwztR+qFJnsS8MZ6tIQ==" saltValue="8xNgsAs5Fn1KMjpo/9LQ/g==" spinCount="100000" sheet="1" objects="1" scenarios="1"/>
  <mergeCells count="39">
    <mergeCell ref="D30:D33"/>
    <mergeCell ref="B6:F6"/>
    <mergeCell ref="C34:C36"/>
    <mergeCell ref="D34:D36"/>
    <mergeCell ref="E24:E26"/>
    <mergeCell ref="F24:F26"/>
    <mergeCell ref="E27:E29"/>
    <mergeCell ref="F27:F29"/>
    <mergeCell ref="E30:E33"/>
    <mergeCell ref="F30:F33"/>
    <mergeCell ref="E34:E36"/>
    <mergeCell ref="F34:F36"/>
    <mergeCell ref="C24:C26"/>
    <mergeCell ref="D24:D26"/>
    <mergeCell ref="C27:C29"/>
    <mergeCell ref="D27:D29"/>
    <mergeCell ref="C30:C33"/>
    <mergeCell ref="A2:F2"/>
    <mergeCell ref="A1:F1"/>
    <mergeCell ref="B43:D43"/>
    <mergeCell ref="E43:F43"/>
    <mergeCell ref="A44:F44"/>
    <mergeCell ref="B9:D9"/>
    <mergeCell ref="B16:D16"/>
    <mergeCell ref="B3:F3"/>
    <mergeCell ref="B4:F4"/>
    <mergeCell ref="B5:F5"/>
    <mergeCell ref="A3:A7"/>
    <mergeCell ref="B7:F7"/>
    <mergeCell ref="A25:A26"/>
    <mergeCell ref="A28:A29"/>
    <mergeCell ref="A31:A33"/>
    <mergeCell ref="A35:A36"/>
    <mergeCell ref="A50:G50"/>
    <mergeCell ref="A46:F46"/>
    <mergeCell ref="A45:F45"/>
    <mergeCell ref="A47:F47"/>
    <mergeCell ref="A48:F48"/>
    <mergeCell ref="A49:G49"/>
  </mergeCells>
  <phoneticPr fontId="8" type="noConversion"/>
  <pageMargins left="0.25" right="0.25" top="0.75" bottom="0.75" header="0.3" footer="0.3"/>
  <pageSetup paperSize="9" scale="64" fitToHeight="0" orientation="portrait" r:id="rId1"/>
  <rowBreaks count="1" manualBreakCount="1">
    <brk id="1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Financial Offer Form</vt:lpstr>
      <vt:lpstr>'Financial Offer Form'!Print_Area</vt:lpstr>
      <vt:lpstr>'Financial Offer Form'!Print_Titles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2024-09-15T15:50:18Z</dcterms:modified>
  <cp:category/>
  <cp:contentStatus/>
</cp:coreProperties>
</file>