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219" documentId="13_ncr:1_{3ED28AB0-7CC0-4620-A179-A63A139F505B}" xr6:coauthVersionLast="47" xr6:coauthVersionMax="47" xr10:uidLastSave="{629CFF5D-08E3-47C1-A388-77F2EE269899}"/>
  <bookViews>
    <workbookView xWindow="-110" yWindow="-110" windowWidth="19420" windowHeight="11500" xr2:uid="{00000000-000D-0000-FFFF-FFFF00000000}"/>
  </bookViews>
  <sheets>
    <sheet name="Construction of 2 Classrooms" sheetId="39" r:id="rId1"/>
  </sheets>
  <definedNames>
    <definedName name="_xlnm.Print_Area" localSheetId="0">'Construction of 2 Classrooms'!$A$1:$F$70</definedName>
    <definedName name="_xlnm.Print_Titles" localSheetId="0">'Construction of 2 Classrooms'!$4:$4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39" l="1"/>
  <c r="F11" i="39"/>
  <c r="F8" i="39"/>
  <c r="F7" i="39"/>
  <c r="F15" i="39"/>
  <c r="F30" i="39"/>
  <c r="F19" i="39"/>
  <c r="F18" i="39"/>
  <c r="F20" i="39"/>
  <c r="F47" i="39"/>
  <c r="F48" i="39"/>
  <c r="F40" i="39"/>
  <c r="F39" i="39"/>
  <c r="F28" i="39"/>
  <c r="F27" i="39"/>
  <c r="F14" i="39"/>
  <c r="F13" i="39"/>
  <c r="F51" i="39"/>
  <c r="F44" i="39"/>
  <c r="F45" i="39"/>
  <c r="F46" i="39"/>
  <c r="F49" i="39"/>
  <c r="F59" i="39"/>
  <c r="F52" i="39"/>
  <c r="F60" i="39"/>
  <c r="F41" i="39"/>
  <c r="F38" i="39"/>
  <c r="F34" i="39"/>
  <c r="F35" i="39"/>
  <c r="F36" i="39"/>
  <c r="F37" i="39"/>
  <c r="F33" i="39"/>
  <c r="F23" i="39"/>
  <c r="F24" i="39"/>
  <c r="F25" i="39"/>
  <c r="F26" i="39"/>
  <c r="F22" i="39"/>
  <c r="F12" i="39"/>
  <c r="F16" i="39"/>
  <c r="F29" i="39"/>
  <c r="F31" i="39"/>
  <c r="F57" i="39"/>
  <c r="F56" i="39"/>
  <c r="F55" i="39"/>
  <c r="F42" i="39"/>
  <c r="F58" i="39"/>
  <c r="F9" i="39"/>
  <c r="F54" i="39"/>
  <c r="E61" i="39"/>
</calcChain>
</file>

<file path=xl/sharedStrings.xml><?xml version="1.0" encoding="utf-8"?>
<sst xmlns="http://schemas.openxmlformats.org/spreadsheetml/2006/main" count="146" uniqueCount="118">
  <si>
    <t>#</t>
  </si>
  <si>
    <t>Item Description</t>
  </si>
  <si>
    <t>Unit</t>
  </si>
  <si>
    <t>Qty.</t>
  </si>
  <si>
    <t>A</t>
  </si>
  <si>
    <t>Site Preparation</t>
  </si>
  <si>
    <r>
      <t>M</t>
    </r>
    <r>
      <rPr>
        <vertAlign val="superscript"/>
        <sz val="11"/>
        <rFont val="Calibri"/>
        <family val="2"/>
      </rPr>
      <t>3</t>
    </r>
  </si>
  <si>
    <r>
      <t>M</t>
    </r>
    <r>
      <rPr>
        <vertAlign val="superscript"/>
        <sz val="11"/>
        <rFont val="Calibri"/>
        <family val="2"/>
      </rPr>
      <t>2</t>
    </r>
  </si>
  <si>
    <t>SUB TOTAL A</t>
  </si>
  <si>
    <t>B</t>
  </si>
  <si>
    <t>B1</t>
  </si>
  <si>
    <t>B2</t>
  </si>
  <si>
    <t>B3</t>
  </si>
  <si>
    <t>Sub TOTAL B</t>
  </si>
  <si>
    <t>C</t>
  </si>
  <si>
    <r>
      <t>Masonry works:</t>
    </r>
    <r>
      <rPr>
        <sz val="11"/>
        <rFont val="Calibri"/>
        <family val="2"/>
        <scheme val="minor"/>
      </rPr>
      <t xml:space="preserve"> Including provision of material, erection, pointing, curing with all necessary work according to section  (5) of I.G.T.S., drawings, and instructions of the site engineer.  </t>
    </r>
  </si>
  <si>
    <t>C1</t>
  </si>
  <si>
    <t>D</t>
  </si>
  <si>
    <t>D1</t>
  </si>
  <si>
    <t>D2</t>
  </si>
  <si>
    <r>
      <rPr>
        <b/>
        <sz val="10"/>
        <color rgb="FF000000"/>
        <rFont val="Calibri"/>
        <family val="2"/>
      </rPr>
      <t xml:space="preserve">LED 18Watt (outdoor): </t>
    </r>
    <r>
      <rPr>
        <sz val="10"/>
        <color rgb="FF000000"/>
        <rFont val="Calibri"/>
        <family val="2"/>
      </rPr>
      <t>Supply, install and test lighting points LED 18Watt (outdoor) IP 65 with all required using (single wires 1.5mm²   with a suitable cable tray or cable conduit). The price includes installing photocells.</t>
    </r>
  </si>
  <si>
    <t>D3</t>
  </si>
  <si>
    <r>
      <rPr>
        <b/>
        <sz val="10"/>
        <color rgb="FF000000"/>
        <rFont val="Calibri"/>
        <family val="2"/>
      </rPr>
      <t xml:space="preserve">Plug Socket 13 Amp: </t>
    </r>
    <r>
      <rPr>
        <sz val="10"/>
        <color rgb="FF000000"/>
        <rFont val="Calibri"/>
        <family val="2"/>
      </rPr>
      <t>Supply materials, install and test socket 13amp. (samples required for final approval) using (single wires 2.5mm² with a suitable cable tray or cable conduit).</t>
    </r>
  </si>
  <si>
    <t>D4</t>
  </si>
  <si>
    <t>D5</t>
  </si>
  <si>
    <t>D6</t>
  </si>
  <si>
    <t>ml</t>
  </si>
  <si>
    <t>D7</t>
  </si>
  <si>
    <t>D8</t>
  </si>
  <si>
    <t>Supply, install and test electric Ceiling Fan with the regulator; the price includes installing the electrical points by isolation copper wire 1.5 mm2 and 10mm steel bar for hanging the fan according to of instruction of supervisor electrical engineer.</t>
  </si>
  <si>
    <t>D9</t>
  </si>
  <si>
    <t>Supply, install, and test split AC unit (24,000 BTU) (INVERTER TECHNOLOGY); the work also includes installing a 32 Amp Residual current circuit breaker with Overcurrent Protection- RCBO and connecting it with the electrical source using (2X4)mm2 cable with all accessories. The price also includes coring the wall using a proper machine (if needed) and filling the hole with foam and adequate cover. The price includes fixing and suspending the outdoor unit on the wall or making a proper steel stand.</t>
  </si>
  <si>
    <t>No.</t>
  </si>
  <si>
    <t>SUBTOTAL D</t>
  </si>
  <si>
    <t>E</t>
  </si>
  <si>
    <t xml:space="preserve">FINISHING: Including provision of all necessary materials, works and curing to do the finishing works. The works should be done according to section 10, &amp; 14 of I.G.T.S, drawings and instructions of site engineer with all necessary works, and use SBR at a rate of 200gr per m2. </t>
  </si>
  <si>
    <t>E1</t>
  </si>
  <si>
    <t>E2</t>
  </si>
  <si>
    <t>E3</t>
  </si>
  <si>
    <r>
      <rPr>
        <b/>
        <sz val="10"/>
        <color rgb="FF000000"/>
        <rFont val="Calibri"/>
        <family val="2"/>
        <scheme val="minor"/>
      </rPr>
      <t xml:space="preserve">Skirting: </t>
    </r>
    <r>
      <rPr>
        <sz val="10"/>
        <color rgb="FF000000"/>
        <rFont val="Calibri"/>
        <family val="2"/>
        <scheme val="minor"/>
      </rPr>
      <t xml:space="preserve">Supply materials and skirting using first class ceramic tiles (15)cm height and tile adhesive materials (Kalakem flex type), in rooms according to the drawings and instructions of site engineer. </t>
    </r>
  </si>
  <si>
    <t>E4</t>
  </si>
  <si>
    <t xml:space="preserve">Provide materials and covering the windows frame (four sides) with marble 2.7cm thick, width 30cm, the price includes spin-off the outer edges of the granite and using kalakim paste FLEX type. for fixing. </t>
  </si>
  <si>
    <t>E5</t>
  </si>
  <si>
    <t>E6</t>
  </si>
  <si>
    <t>E7</t>
  </si>
  <si>
    <t>E8</t>
  </si>
  <si>
    <t>E9</t>
  </si>
  <si>
    <t>SUB TOTAL E</t>
  </si>
  <si>
    <t>F</t>
  </si>
  <si>
    <t>Doors &amp; Windows: Providing all necessary materials and installing doors according to sections 11, 12, 13 of I.G.T.S, details, and instructions of site engineer with all necessary works, prior samples should be approved by site engineer.</t>
  </si>
  <si>
    <t>F1</t>
  </si>
  <si>
    <t>F2</t>
  </si>
  <si>
    <t>F3</t>
  </si>
  <si>
    <t>M.L</t>
  </si>
  <si>
    <t>F5</t>
  </si>
  <si>
    <t>SUB TOTAL F</t>
  </si>
  <si>
    <t>G</t>
  </si>
  <si>
    <t>Flooring: (Including provision of materials, works, curing and installation) the work should be done according to the sections 6 and 9 of I.G.T.S. drawings,  and instructions of site engineer with all necessary works.</t>
  </si>
  <si>
    <t>SUB TOTAL G</t>
  </si>
  <si>
    <t>SUB TOTAL A:  SITE PREPARATION AND DEMARCATION</t>
  </si>
  <si>
    <t>SUB TOTAL B:  CONCRETE WORKS</t>
  </si>
  <si>
    <t>SUB TOTAL C:  MASONRY WORKS AND GYPSUM PARTITIONS</t>
  </si>
  <si>
    <t>SUB TOTAL D:  ELECTRICAL INSTALLATIONS</t>
  </si>
  <si>
    <t>SUB TOTAL E: FINISHING</t>
  </si>
  <si>
    <t>SUB TOTAL F: Doors and Windows</t>
  </si>
  <si>
    <r>
      <t xml:space="preserve">ELECTRICAL INSTALLATIONS: </t>
    </r>
    <r>
      <rPr>
        <sz val="11"/>
        <rFont val="Calibri"/>
        <family val="2"/>
        <scheme val="minor"/>
      </rPr>
      <t xml:space="preserve">Electrical points including provision and installation of all </t>
    </r>
    <r>
      <rPr>
        <sz val="11"/>
        <color rgb="FFFF0000"/>
        <rFont val="Calibri"/>
        <family val="2"/>
        <scheme val="minor"/>
      </rPr>
      <t>wiring ( three lines Line, Neutral and earth ). 1.5 mm2  for illumination and 2.5 mm2  for the rest), inside</t>
    </r>
    <r>
      <rPr>
        <strike/>
        <sz val="11"/>
        <color rgb="FFFF0000"/>
        <rFont val="Calibri"/>
        <family val="2"/>
        <scheme val="minor"/>
      </rPr>
      <t xml:space="preserve"> </t>
    </r>
    <r>
      <rPr>
        <sz val="11"/>
        <color rgb="FFFF0000"/>
        <rFont val="Calibri"/>
        <family val="2"/>
        <scheme val="minor"/>
      </rPr>
      <t>PVC conduits 20-25 mm with thickness 1.8 mm galvanized boxes 0.9 mm thickness</t>
    </r>
    <r>
      <rPr>
        <sz val="11"/>
        <rFont val="Calibri"/>
        <family val="2"/>
        <scheme val="minor"/>
      </rPr>
      <t xml:space="preserve"> cables should be laid inside PVC pipes.   All work should be done according to the specifications and instructions of a supervisor engineer.  
- </t>
    </r>
    <r>
      <rPr>
        <sz val="11"/>
        <color rgb="FFFF0000"/>
        <rFont val="Calibri"/>
        <family val="2"/>
        <scheme val="minor"/>
      </rPr>
      <t xml:space="preserve">The contractor is responsible for designing all electrical boards and networks and submitting them to UNHCR TU for approval before starting the works.  </t>
    </r>
    <r>
      <rPr>
        <b/>
        <sz val="11"/>
        <color rgb="FFFF0000"/>
        <rFont val="Calibri"/>
        <family val="2"/>
        <scheme val="minor"/>
      </rPr>
      <t xml:space="preserve">
</t>
    </r>
  </si>
  <si>
    <t>A1</t>
  </si>
  <si>
    <t>L.S</t>
  </si>
  <si>
    <t>A2</t>
  </si>
  <si>
    <t>C2</t>
  </si>
  <si>
    <t>F4</t>
  </si>
  <si>
    <t>G1</t>
  </si>
  <si>
    <t>Unit Price IQD</t>
  </si>
  <si>
    <t>Total Amount IQD</t>
  </si>
  <si>
    <r>
      <rPr>
        <b/>
        <sz val="10"/>
        <rFont val="Calibri"/>
        <family val="2"/>
      </rPr>
      <t>Beams:</t>
    </r>
    <r>
      <rPr>
        <sz val="10"/>
        <rFont val="Calibri"/>
        <family val="2"/>
      </rPr>
      <t xml:space="preserve"> Provide all materials and cast reinforced concrete (ready mix C25) for beams, lintels according to drawings, specifications and instructions of site engineer.</t>
    </r>
  </si>
  <si>
    <r>
      <rPr>
        <b/>
        <sz val="10"/>
        <color rgb="FF000000"/>
        <rFont val="Calibri"/>
        <family val="2"/>
      </rPr>
      <t>Drain water Pipe:</t>
    </r>
    <r>
      <rPr>
        <sz val="10"/>
        <color rgb="FF000000"/>
        <rFont val="Calibri"/>
        <family val="2"/>
      </rPr>
      <t xml:space="preserve"> Provide materials and fix galvanized steel pipes 3" diameter for rainwater vertical draining from the roof with all fittings and accessories.</t>
    </r>
  </si>
  <si>
    <r>
      <t xml:space="preserve">Gypsum False Ceiling: </t>
    </r>
    <r>
      <rPr>
        <sz val="10"/>
        <color rgb="FF000000"/>
        <rFont val="Calibri"/>
        <family val="2"/>
        <scheme val="minor"/>
      </rPr>
      <t xml:space="preserve">Provide materials and fix gypsum false ceiling 60*60cm. The price includes hanging beams (Skka 38 mm height) every 120cm by screw, rod steel fisher, rod 3mm, connecting the beams by Skka 120cm,60cm long (32mm height), and all necessary works. </t>
    </r>
  </si>
  <si>
    <t>B4</t>
  </si>
  <si>
    <r>
      <rPr>
        <b/>
        <sz val="10"/>
        <rFont val="Calibri"/>
        <family val="2"/>
      </rPr>
      <t xml:space="preserve">Polystyrene XPS Styrofoam: </t>
    </r>
    <r>
      <rPr>
        <sz val="10"/>
        <rFont val="Calibri"/>
        <family val="2"/>
      </rPr>
      <t>Provide materials, fixing and laying Styrofoam 5cm thickness (high density not less than 25kg/m3), under the ceiling according to specification, the drawings and instructions of the site engineer.</t>
    </r>
  </si>
  <si>
    <t>A3</t>
  </si>
  <si>
    <r>
      <rPr>
        <b/>
        <sz val="10"/>
        <color rgb="FF000000"/>
        <rFont val="Calibri"/>
        <family val="2"/>
        <scheme val="minor"/>
      </rPr>
      <t>Backfilling works:</t>
    </r>
    <r>
      <rPr>
        <sz val="10"/>
        <color rgb="FF000000"/>
        <rFont val="Calibri"/>
        <family val="2"/>
        <scheme val="minor"/>
      </rPr>
      <t xml:space="preserve"> Provide machinery, manpower and materials for filling with approved screened sub-base materials type B maximum size is 2" under the raft foundation level for the building and where required with good watering and compaction (according to the specification) in two layers each 25cm thickness and using anti-termite chemical (Chlordane) to prevent and treat the white termite according to the instructions of the manufacturer and site engineer with all necessary works for the final two layers.</t>
    </r>
  </si>
  <si>
    <t>B5</t>
  </si>
  <si>
    <r>
      <t xml:space="preserve">CONCRETE WORKS: Including supply of materials (steel reinforcement, connection steel wires, </t>
    </r>
    <r>
      <rPr>
        <b/>
        <sz val="11"/>
        <color rgb="FFFF0000"/>
        <rFont val="Calibri"/>
        <family val="2"/>
        <scheme val="minor"/>
      </rPr>
      <t>Ready mix concrete</t>
    </r>
    <r>
      <rPr>
        <b/>
        <sz val="11"/>
        <rFont val="Calibri"/>
        <family val="2"/>
        <scheme val="minor"/>
      </rPr>
      <t xml:space="preserve">, plastic cover for fixing the steel reinforcement in the proper level, bolts, nuts, washers, G. I. pipes, etc.), and all necessary works, according to the section  (600) of I.G.T.S, drawings and instructions of the site engineer.  
1- All support for wooden forms work should be steel (jacks).  
2-  All steel bar must be according to ASTM A 615 Fy = 420 Mpa for all steel bars </t>
    </r>
    <r>
      <rPr>
        <b/>
        <sz val="11"/>
        <color rgb="FFFF0000"/>
        <rFont val="Calibri"/>
        <family val="2"/>
        <scheme val="minor"/>
      </rPr>
      <t>(Tensile test required)</t>
    </r>
    <r>
      <rPr>
        <b/>
        <sz val="11"/>
        <rFont val="Calibri"/>
        <family val="2"/>
        <scheme val="minor"/>
      </rPr>
      <t xml:space="preserve">
3. Allowable bearing capacity of soil = 120 KN / m2  (assumed).    
4. Concrete compressive strength at 28 days based on standard 150 mm cubes should not be less than </t>
    </r>
    <r>
      <rPr>
        <b/>
        <sz val="11"/>
        <color rgb="FFFF0000"/>
        <rFont val="Calibri"/>
        <family val="2"/>
        <scheme val="minor"/>
      </rPr>
      <t>25MPa for slab and 30MPa for foundation (Compressive test required).</t>
    </r>
    <r>
      <rPr>
        <b/>
        <sz val="11"/>
        <rFont val="Calibri"/>
        <family val="2"/>
        <scheme val="minor"/>
      </rPr>
      <t xml:space="preserve">  
5. The reinforcement details should be according to ACI detailing manual 2004.
6.All formworks must be made of plywood or standard forms (not local way) for all structural parts.</t>
    </r>
  </si>
  <si>
    <t xml:space="preserve">Supply, install and test FDB Circuit breaker, 8 lines (Different circuit breakers), with main 63A (Approved type), including connections, interconnections, painting, lettering, loop earth etc. as required. The price includes provision of a protection box. </t>
  </si>
  <si>
    <t>SUB TOTAL G: Flooring</t>
  </si>
  <si>
    <t>Total Amount in Iraqi Dinar</t>
  </si>
  <si>
    <r>
      <rPr>
        <b/>
        <sz val="10"/>
        <color rgb="FF000000"/>
        <rFont val="Calibri"/>
        <family val="2"/>
      </rPr>
      <t>Raft foundation</t>
    </r>
    <r>
      <rPr>
        <sz val="10"/>
        <color rgb="FF000000"/>
        <rFont val="Calibri"/>
        <family val="2"/>
      </rPr>
      <t>: Provide all materials and cast reinforced concrete (ready mix C30) for a raft foundation with reinforcement 12mm dia steel bar @25cmc/c for both directions, ensuring the concrete thickness of 25cm according to the drawings, fair face surfaces using copter machine and vibrator during casting and all the required works should be conducted as per the standard specifications and instructions of supervisor engineer.</t>
    </r>
  </si>
  <si>
    <r>
      <rPr>
        <b/>
        <sz val="10"/>
        <color rgb="FF000000"/>
        <rFont val="Calibri"/>
        <family val="2"/>
        <scheme val="minor"/>
      </rPr>
      <t xml:space="preserve">Maintenance the main distribution board of the school: </t>
    </r>
    <r>
      <rPr>
        <sz val="10"/>
        <color rgb="FF000000"/>
        <rFont val="Calibri"/>
        <family val="2"/>
        <scheme val="minor"/>
      </rPr>
      <t>Provide and installing two automatic changeovers of 120Amp, one main circuit breaker of 150Amp re-arranging the wirings, joining and extending the cables (if needed) with the all necessary accessories. All the works should be done according to the site requirements and instructions of supervisor engineer.</t>
    </r>
  </si>
  <si>
    <r>
      <rPr>
        <b/>
        <sz val="10"/>
        <color rgb="FF000000"/>
        <rFont val="Calibri"/>
        <family val="2"/>
        <scheme val="minor"/>
      </rPr>
      <t xml:space="preserve">Excavation works: </t>
    </r>
    <r>
      <rPr>
        <sz val="10"/>
        <color rgb="FF000000"/>
        <rFont val="Calibri"/>
        <family val="2"/>
        <scheme val="minor"/>
      </rPr>
      <t>Provide machinery and manpower for excavation not less than 60cm in all types of soils (even rock layers, asphalt, or existing foundation concretes) under the raft foundation, considering PVC pipes, manholes, and PPR should be fixed if they get damaged, during the implementing. The item includes good watering and compaction before backfilling. All the works should be conducted according to the site requirements of section 300 of I.G.T.S. and instruction of the site engineer.</t>
    </r>
  </si>
  <si>
    <r>
      <rPr>
        <b/>
        <sz val="10"/>
        <rFont val="Calibri"/>
        <family val="2"/>
      </rPr>
      <t>Lean Concrete under raft foundation:</t>
    </r>
    <r>
      <rPr>
        <sz val="10"/>
        <rFont val="Calibri"/>
        <family val="2"/>
      </rPr>
      <t xml:space="preserve"> Supply materials and cast plain concrete (C10) 1:3:6  10cm (min. thickness) under the raft foundation to the required elevations. The price includes laying two layers of thick nylon before casting the lean.</t>
    </r>
  </si>
  <si>
    <r>
      <rPr>
        <b/>
        <sz val="10"/>
        <rFont val="Calibri"/>
        <family val="2"/>
      </rPr>
      <t xml:space="preserve">Slabs: </t>
    </r>
    <r>
      <rPr>
        <sz val="10"/>
        <rFont val="Calibri"/>
        <family val="2"/>
      </rPr>
      <t>Provide all materials and cast reinforced concrete(ready mix C 25) for the building slab, 18cm thick, with all the required works. The price includes casting the parapet of the slab (marad) (30x20 cm).
Note: All the roofs must be treated and smoothened by a copter instrument and using a vibrator during casting.</t>
    </r>
  </si>
  <si>
    <t>General notes:
1. All work items should be done according to IRAQI General Technical Specifications (IGTS), which comply with ACI-Code 1995, applied according to the instructions of the supervisor Engineer.
2. All materials must be NEW and approved by the supervisor Engineer.
3. All construction materials should be tested according to Construction Works Specification by NCCL (1981 edition), and (ASTM) specifications.
4. The contractor shall provide samples for all materials to be used in the project before using them in order to get approval from the supervisor Engineer.
5. The contractor must check the designs for accuracy and adequacy. Otherwise, the Employer takes no risk of the contractor's failure to accomplish the work.
6. Unless otherwise stated below, the contractor shall provide all required manpower, transportation, equipment, tools, machinery …etc.
7. In case of any difference between BOQ, designs, and/or drawings, the instruction of the supervisor Engineer will govern.
8. After all works are finished, the site must be cleaned of all debris, and unwanted materials must be removed to anywhere defined by the municipality.</t>
  </si>
  <si>
    <t xml:space="preserve">Supply, install, and test copper cable 4 X 10mm2 with an insulator to connect the distribution boards with the main board,  inside 2" diameter PVC pipes in the ground + installing above cable tray with all required and necessary works (such as hidden manholes) above dimension (40 X 40)cm. </t>
  </si>
  <si>
    <r>
      <rPr>
        <b/>
        <sz val="10"/>
        <color rgb="FF000000"/>
        <rFont val="Calibri"/>
        <family val="2"/>
      </rPr>
      <t>Metal Door:</t>
    </r>
    <r>
      <rPr>
        <sz val="10"/>
        <color rgb="FF000000"/>
        <rFont val="Calibri"/>
        <family val="2"/>
      </rPr>
      <t xml:space="preserve"> Provide and install decorative metal doors of an approved type for the rooms, double-faced of plate thickness 1.50mm including glass pans, door frame 13.5*4.5cm 2.5mm thickness, film-coated residential steel entrance door glassy finished style, including special switch, gate lock, door stopper, rubber, polycarbonate filled, special guard bar, thermal paint, and metal frames 6*22cm, Mercury glass 15x40cm with 3 cm Styrofoam polystyrene inside the door, Central lock system, with additional horizontal a lock with three concealed hinges with all necessary works, samples required for final approval. </t>
    </r>
  </si>
  <si>
    <r>
      <rPr>
        <b/>
        <u/>
        <sz val="10"/>
        <color rgb="FF000000"/>
        <rFont val="Calibri"/>
        <family val="2"/>
      </rPr>
      <t>Steel guard bars:</t>
    </r>
    <r>
      <rPr>
        <b/>
        <sz val="10"/>
        <color rgb="FF000000"/>
        <rFont val="Calibri"/>
        <family val="2"/>
      </rPr>
      <t xml:space="preserve"> </t>
    </r>
    <r>
      <rPr>
        <sz val="10"/>
        <color rgb="FF000000"/>
        <rFont val="Calibri"/>
        <family val="2"/>
      </rPr>
      <t>Provide and install metal guard bars windows, with primer and two layers of oil paint, using square bar 12 x 12 mm welded inside an angle frame 1.25"*1.25"*3mm, fixed by screw and fisha to the wall according to the details, and instructions of the site engineer.</t>
    </r>
  </si>
  <si>
    <t>Supply, install, and test split points using copper cable 4x6mm2 inside PVC pipe with electric switch 45 Amp , with using mini 32x3 Amp +10Amp with box, also install 3/4'' PVC pipe inside the wall for the water drain.</t>
  </si>
  <si>
    <r>
      <rPr>
        <b/>
        <sz val="10"/>
        <color rgb="FF000000"/>
        <rFont val="Calibri"/>
        <family val="2"/>
        <scheme val="minor"/>
      </rPr>
      <t>Solid Concrete Blocks (15x20x40) cm Works:</t>
    </r>
    <r>
      <rPr>
        <sz val="10"/>
        <color rgb="FF000000"/>
        <rFont val="Calibri"/>
        <family val="2"/>
        <scheme val="minor"/>
      </rPr>
      <t xml:space="preserve"> Supplying materials &amp; construction of walls with solid concrete blocks (15x20x40) cm and cement sand mortar (1:3) according to specifications and instructions of the site engineer with all necessary work.</t>
    </r>
  </si>
  <si>
    <r>
      <t xml:space="preserve">Clay Bricks Works: </t>
    </r>
    <r>
      <rPr>
        <sz val="10"/>
        <rFont val="Calibri"/>
        <family val="2"/>
        <scheme val="minor"/>
      </rPr>
      <t>Supplying materials and construction of walls with load-bearing clay bricks (20 X 20 X 40 cm) (INTERLOCKING TYPE) weight not less than (14Kg), with cement mortar(1: 3) for above the solid block raw. The price includes filling joints vertically with cement and sand 1:3  and fixing the bricks to a G.I. metal holdfast 30cm long and 4mm thick at every alternative course fixed to the wall.</t>
    </r>
  </si>
  <si>
    <r>
      <rPr>
        <b/>
        <sz val="10"/>
        <color rgb="FF000000"/>
        <rFont val="Calibri"/>
        <family val="2"/>
        <scheme val="minor"/>
      </rPr>
      <t>Demolishing and Re-construction the fence:</t>
    </r>
    <r>
      <rPr>
        <sz val="10"/>
        <color rgb="FF000000"/>
        <rFont val="Calibri"/>
        <family val="2"/>
        <scheme val="minor"/>
      </rPr>
      <t xml:space="preserve"> Provide all necessary machinery, materials and skilled labour to demolish the existing fence (12M.L, 1.5M height) and re-constructing the new concrete block fence with same dimensions, considering excavation for the foundation, good compacting, construction of the RC. foundation (H20cm:W50cm), construction the wall and joints in the wall in every 4m in length, using Styrofoam 3cm thickness for the joints, cement plastering both sides and painting with external paint three layers. The work also includes removing and transporting the exist debris out side the boundary of municipality and all the works should be conducted as per the standard specifications and instructions of supervisor engineer.</t>
    </r>
  </si>
  <si>
    <r>
      <t xml:space="preserve">Cement plastering: </t>
    </r>
    <r>
      <rPr>
        <sz val="10"/>
        <color rgb="FF000000"/>
        <rFont val="Calibri"/>
        <family val="2"/>
      </rPr>
      <t>Providing materials, staff and plastering with cement sand mortar 1:3,  three layers (cement splatter dash, kafmal, saf ) 20mm thick min at inside and outside the building the final layer should be very smooth, using aluminium straight edges for plastering guides. Using SBR at a rate of 200gr per m2, the price includes fixing steel wire mesh for the edges between walls and columns.</t>
    </r>
  </si>
  <si>
    <r>
      <t>Gypsum plastering for the block walls inside the rooms:</t>
    </r>
    <r>
      <rPr>
        <sz val="10"/>
        <color rgb="FF000000"/>
        <rFont val="Calibri"/>
        <family val="2"/>
      </rPr>
      <t xml:space="preserve"> Supplying materials and plastering with gypsum using gypsum approved by site engineer in 2 layers minimum thickness 25mm  using aluminium straight edges for plastering guides each 80 cm for walls and roofs and the area indicated in the drawings,  also fixing steel wire mesh then using one layer of cement plastering for covering the wire mesh. </t>
    </r>
  </si>
  <si>
    <r>
      <rPr>
        <b/>
        <sz val="10"/>
        <color rgb="FF000000"/>
        <rFont val="Calibri"/>
        <family val="2"/>
      </rPr>
      <t>Acrylic internal paint:</t>
    </r>
    <r>
      <rPr>
        <sz val="10"/>
        <color rgb="FF000000"/>
        <rFont val="Calibri"/>
        <family val="2"/>
      </rPr>
      <t xml:space="preserve"> Provide materials and staff to paint the interior walls of the building with Acrylic painting (colour approved by the site engineer) three layers after prime coat with all the required works to make the wall fair-face before painting using paste or any works needed as indicated by the site engineer. The work should be done according to IGTS. 
</t>
    </r>
    <r>
      <rPr>
        <sz val="10"/>
        <color rgb="FFFF0000"/>
        <rFont val="Calibri"/>
        <family val="2"/>
      </rPr>
      <t>Note: Products must be ISO 9001 certified for quality management.</t>
    </r>
  </si>
  <si>
    <r>
      <t xml:space="preserve">External painting(Silicone): </t>
    </r>
    <r>
      <rPr>
        <sz val="10"/>
        <color rgb="FF000000"/>
        <rFont val="Calibri"/>
        <family val="2"/>
        <scheme val="minor"/>
      </rPr>
      <t xml:space="preserve">Provide materials and Painting with External painting (colour approved by the site engineer) three layers after prime coat for the areas indicated in the drawings (for exterior walls). The work should be done according to the site engineer's specifications, drawings, and instructions.
</t>
    </r>
    <r>
      <rPr>
        <sz val="10"/>
        <color rgb="FFFF0000"/>
        <rFont val="Calibri"/>
        <family val="2"/>
        <scheme val="minor"/>
      </rPr>
      <t>Note: Products must be ISO 9001 certified for quality management.</t>
    </r>
  </si>
  <si>
    <r>
      <rPr>
        <b/>
        <sz val="10"/>
        <color rgb="FF000000"/>
        <rFont val="Calibri"/>
        <family val="2"/>
        <scheme val="minor"/>
      </rPr>
      <t xml:space="preserve">Oil Painting: </t>
    </r>
    <r>
      <rPr>
        <sz val="10"/>
        <color rgb="FF000000"/>
        <rFont val="Calibri"/>
        <family val="2"/>
        <scheme val="minor"/>
      </rPr>
      <t>Provide materials and Painting 120 cm Height using oil paint (colour approved by the site engineer), (Matte light colour), 3 layers 1.2 m  high for the classrooms.</t>
    </r>
  </si>
  <si>
    <r>
      <rPr>
        <b/>
        <sz val="10"/>
        <color rgb="FF000000"/>
        <rFont val="Calibri"/>
        <family val="2"/>
        <scheme val="minor"/>
      </rPr>
      <t xml:space="preserve">Roof treatment: </t>
    </r>
    <r>
      <rPr>
        <sz val="10"/>
        <color rgb="FF000000"/>
        <rFont val="Calibri"/>
        <family val="2"/>
        <scheme val="minor"/>
      </rPr>
      <t>Supply materials, equipment, and skilled labour for coating the surface with ceiling insulation material  (UV resistant) using (Perlite) at a rate of 3 cm. The price includes cleaning and treating the surface well and coating the ceiling using a prime coat before starting the process of applying thermal insulation to the surface and then applying thermal insulation on the entire surface with a height of 25 cm of the wall, and then coating the surface with acrylic material of well-known origin with layers.</t>
    </r>
  </si>
  <si>
    <r>
      <rPr>
        <b/>
        <sz val="10"/>
        <color rgb="FF000000"/>
        <rFont val="Calibri"/>
        <family val="2"/>
      </rPr>
      <t>Aluminium Windows:</t>
    </r>
    <r>
      <rPr>
        <sz val="10"/>
        <color rgb="FF000000"/>
        <rFont val="Calibri"/>
        <family val="2"/>
      </rPr>
      <t xml:space="preserve"> Supply material and install Aluminium windows using a wide section 6cm profile width with a 2mm profile thickness plate. The price includes fixing a 4x3cm 3mm thickness steel pipe frame to the wall, a Double glass pan (4mm+6mm) thickness, ordinary or mushajar, rubber, handle, flywire mesh for opening Areas, cleaning the glasses by machine before composing.</t>
    </r>
  </si>
  <si>
    <r>
      <rPr>
        <b/>
        <sz val="10"/>
        <color rgb="FF000000"/>
        <rFont val="Calibri"/>
        <family val="2"/>
      </rPr>
      <t>Sign board:</t>
    </r>
    <r>
      <rPr>
        <sz val="10"/>
        <color rgb="FF000000"/>
        <rFont val="Calibri"/>
        <family val="2"/>
      </rPr>
      <t xml:space="preserve"> Supply and install steel sign board (2.5mX1.5m) plate gage 18, with steel angle frame (1.25x1.25) inch
(3mm) thickness, with one anti-rust paint layer and two approved colour oil paints. The price includes printing the school's name. DoE and UNHCR logos with the foundation year in detail.</t>
    </r>
  </si>
  <si>
    <t>Company Name:                                                                                                    Authorized Person:</t>
  </si>
  <si>
    <t xml:space="preserve">Signature:                                                                                                                Stamp: </t>
  </si>
  <si>
    <t>Email address:                                                                                                       Phone Number:</t>
  </si>
  <si>
    <t>Address:                                                                                                                  Date:</t>
  </si>
  <si>
    <t xml:space="preserve">By signing this offer the bidder acknowledges and accepts the  UNHCR’s General Conditions of Contracts for Civil Works (October 2000) and the UN Supplier Code of Conduct, and commits to hold their offer valid for 180 days </t>
  </si>
  <si>
    <t xml:space="preserve"> Lot1, Part A - Construction of Two Classrooms at Stayish Primary School</t>
  </si>
  <si>
    <t>Offer Validity: 180 days</t>
  </si>
  <si>
    <r>
      <rPr>
        <b/>
        <sz val="10"/>
        <color rgb="FF000000"/>
        <rFont val="Calibri"/>
        <family val="2"/>
      </rPr>
      <t>LED Light (60x60cm):</t>
    </r>
    <r>
      <rPr>
        <sz val="10"/>
        <color rgb="FF000000"/>
        <rFont val="Calibri"/>
        <family val="2"/>
      </rPr>
      <t xml:space="preserve"> Supply materials, install, connect, and test electrical LED lights (60x60cm)(50-80 W) with all annexed parts using (2x1.5)mm2 wires inside false ceiling (daylight type) with switch on/off all (2-3) lamp controlled by one button.</t>
    </r>
  </si>
  <si>
    <t>UNHCR RFP 243
Annex D1 - Financial Offer Form</t>
  </si>
  <si>
    <r>
      <t xml:space="preserve">NOTE: Offer should be price all-inclusive without VAT and any missing cost for a line in the Financial Offer will be considered invalid. Bidders are requested to submit the Financial Offer in PDF format duly signed and stamped along with the soft version of Excel Sheet
</t>
    </r>
    <r>
      <rPr>
        <b/>
        <sz val="11"/>
        <color rgb="FFFF0000"/>
        <rFont val="Calibri"/>
        <family val="2"/>
        <scheme val="minor"/>
      </rPr>
      <t>NOTE: The Total SUM of LOT 1  should be calculated and inserted in Cloud ERP Line 1 = Total Amount of Lot 1 Part A + Total Amount of Lot 1 Part B</t>
    </r>
  </si>
  <si>
    <r>
      <rPr>
        <b/>
        <sz val="10"/>
        <color rgb="FF000000"/>
        <rFont val="Calibri"/>
        <family val="2"/>
      </rPr>
      <t>Porcelain Tiles:</t>
    </r>
    <r>
      <rPr>
        <sz val="10"/>
        <color rgb="FF000000"/>
        <rFont val="Calibri"/>
        <family val="2"/>
      </rPr>
      <t xml:space="preserve"> Supply materials and paving Porcelain Floor Tiles (60x60 cm) or (60x120 cm), 14mm thickness (a sample should be provided for approval) for classroom Non-slip, Acid-resistant, Low water-absorption 0.5% with all necessary works on a layer of cement sand mortar in a 1:3 mix ratio, under a layer of min 1cm of Kalakem, also using cement mortar and sealing the joints with white cement and lime grout and SPR color if required, making a 1.0 cm expansion joint in each 25 m2 and filling with flexible epoxy. The price includes cleaning the porcelain after the end of the work.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</si>
</sst>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6" x14ac:knownFonts="1">
    <font>
      <sz val="11"/>
      <color theme="1"/>
      <name val="Calibri"/>
      <family val="2"/>
      <scheme val="minor"/>
    </font>
    <font>
      <b/>
      <sz val="11"/>
      <color theme="1"/>
      <name val="Calibri"/>
      <family val="2"/>
      <scheme val="minor"/>
    </font>
    <font>
      <sz val="11"/>
      <color rgb="FFFF0000"/>
      <name val="Calibri"/>
      <family val="2"/>
      <scheme val="minor"/>
    </font>
    <font>
      <sz val="10"/>
      <name val="Arial"/>
      <family val="2"/>
      <charset val="178"/>
    </font>
    <font>
      <b/>
      <sz val="12"/>
      <name val="Calibri"/>
      <family val="2"/>
      <scheme val="minor"/>
    </font>
    <font>
      <b/>
      <sz val="10"/>
      <name val="Calibri"/>
      <family val="2"/>
      <scheme val="minor"/>
    </font>
    <font>
      <b/>
      <sz val="11"/>
      <name val="Calibri"/>
      <family val="2"/>
      <scheme val="minor"/>
    </font>
    <font>
      <sz val="11"/>
      <name val="Calibri"/>
      <family val="2"/>
      <scheme val="minor"/>
    </font>
    <font>
      <sz val="10"/>
      <name val="Calibri"/>
      <family val="2"/>
      <scheme val="minor"/>
    </font>
    <font>
      <sz val="10"/>
      <name val="Calibri"/>
      <family val="2"/>
    </font>
    <font>
      <b/>
      <sz val="10"/>
      <name val="Calibri"/>
      <family val="2"/>
    </font>
    <font>
      <vertAlign val="superscript"/>
      <sz val="11"/>
      <name val="Calibri"/>
      <family val="2"/>
    </font>
    <font>
      <sz val="10"/>
      <name val="Arial"/>
      <family val="2"/>
    </font>
    <font>
      <b/>
      <sz val="11"/>
      <color rgb="FFFF0000"/>
      <name val="Calibri"/>
      <family val="2"/>
      <scheme val="minor"/>
    </font>
    <font>
      <b/>
      <sz val="12"/>
      <color rgb="FF000000"/>
      <name val="Calibri"/>
      <family val="2"/>
    </font>
    <font>
      <sz val="8"/>
      <name val="Calibri"/>
      <family val="2"/>
      <scheme val="minor"/>
    </font>
    <font>
      <b/>
      <sz val="16"/>
      <name val="Arial"/>
      <family val="2"/>
    </font>
    <font>
      <b/>
      <sz val="20"/>
      <color theme="1"/>
      <name val="Calibri"/>
      <family val="2"/>
      <scheme val="minor"/>
    </font>
    <font>
      <b/>
      <sz val="20"/>
      <name val="Calibri"/>
      <family val="2"/>
      <scheme val="minor"/>
    </font>
    <font>
      <b/>
      <sz val="16"/>
      <name val="Calibri"/>
      <family val="2"/>
      <scheme val="minor"/>
    </font>
    <font>
      <strike/>
      <sz val="11"/>
      <color rgb="FFFF0000"/>
      <name val="Calibri"/>
      <family val="2"/>
      <scheme val="minor"/>
    </font>
    <font>
      <b/>
      <sz val="10"/>
      <color rgb="FF000000"/>
      <name val="Calibri"/>
      <family val="2"/>
      <scheme val="minor"/>
    </font>
    <font>
      <sz val="10"/>
      <color rgb="FF000000"/>
      <name val="Calibri"/>
      <family val="2"/>
      <scheme val="minor"/>
    </font>
    <font>
      <b/>
      <sz val="10"/>
      <color rgb="FF000000"/>
      <name val="Calibri"/>
      <family val="2"/>
    </font>
    <font>
      <sz val="10"/>
      <color rgb="FF000000"/>
      <name val="Calibri"/>
      <family val="2"/>
    </font>
    <font>
      <sz val="10"/>
      <color rgb="FFFF0000"/>
      <name val="Calibri"/>
      <family val="2"/>
    </font>
    <font>
      <sz val="10"/>
      <color rgb="FFFF0000"/>
      <name val="Calibri"/>
      <family val="2"/>
      <scheme val="minor"/>
    </font>
    <font>
      <b/>
      <u/>
      <sz val="10"/>
      <color rgb="FF000000"/>
      <name val="Calibri"/>
      <family val="2"/>
    </font>
    <font>
      <sz val="10"/>
      <color rgb="FF000000"/>
      <name val="Calibri"/>
      <family val="2"/>
      <scheme val="minor"/>
    </font>
    <font>
      <sz val="10"/>
      <color rgb="FF000000"/>
      <name val="Calibri"/>
      <family val="2"/>
    </font>
    <font>
      <b/>
      <sz val="10"/>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b/>
      <sz val="16"/>
      <color theme="1"/>
      <name val="Calibri"/>
      <family val="2"/>
      <scheme val="minor"/>
    </font>
    <font>
      <sz val="16"/>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7"/>
        <bgColor indexed="64"/>
      </patternFill>
    </fill>
    <fill>
      <patternFill patternType="solid">
        <fgColor theme="6" tint="0.59999389629810485"/>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diagonal/>
    </border>
    <border>
      <left/>
      <right/>
      <top style="double">
        <color indexed="64"/>
      </top>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0" fontId="12" fillId="0" borderId="0"/>
    <xf numFmtId="0" fontId="12" fillId="0" borderId="0"/>
  </cellStyleXfs>
  <cellXfs count="96">
    <xf numFmtId="0" fontId="0" fillId="0" borderId="0" xfId="0"/>
    <xf numFmtId="0" fontId="0" fillId="0" borderId="0" xfId="0" applyAlignment="1">
      <alignment vertical="center"/>
    </xf>
    <xf numFmtId="0" fontId="3" fillId="0" borderId="0" xfId="0" applyFont="1" applyAlignment="1">
      <alignment vertical="top"/>
    </xf>
    <xf numFmtId="0" fontId="0" fillId="4" borderId="0" xfId="0" applyFill="1"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14" fillId="2" borderId="1" xfId="0" applyFont="1" applyFill="1" applyBorder="1" applyAlignment="1">
      <alignment horizontal="center" vertical="center"/>
    </xf>
    <xf numFmtId="0" fontId="16" fillId="0" borderId="5" xfId="0" applyFont="1" applyBorder="1" applyAlignment="1">
      <alignment horizontal="center" vertical="top"/>
    </xf>
    <xf numFmtId="0" fontId="14" fillId="2" borderId="5" xfId="0" applyFont="1" applyFill="1" applyBorder="1" applyAlignment="1">
      <alignment horizontal="center" vertical="center"/>
    </xf>
    <xf numFmtId="0" fontId="6" fillId="5" borderId="5" xfId="0" applyFont="1" applyFill="1" applyBorder="1" applyAlignment="1">
      <alignment horizontal="center" vertical="top"/>
    </xf>
    <xf numFmtId="0" fontId="8" fillId="3" borderId="5" xfId="0" applyFont="1" applyFill="1" applyBorder="1" applyAlignment="1">
      <alignment horizontal="center" vertical="top"/>
    </xf>
    <xf numFmtId="3" fontId="6" fillId="2" borderId="5" xfId="0" applyNumberFormat="1" applyFont="1" applyFill="1" applyBorder="1" applyAlignment="1">
      <alignment horizontal="center" vertical="top" wrapText="1"/>
    </xf>
    <xf numFmtId="0" fontId="5" fillId="5" borderId="5" xfId="0" applyFont="1" applyFill="1" applyBorder="1" applyAlignment="1">
      <alignment horizontal="center" vertical="top"/>
    </xf>
    <xf numFmtId="0" fontId="6" fillId="5" borderId="5" xfId="1" applyFont="1" applyFill="1" applyBorder="1" applyAlignment="1">
      <alignment horizontal="center" vertical="top"/>
    </xf>
    <xf numFmtId="0" fontId="8" fillId="3" borderId="5" xfId="1" applyFont="1" applyFill="1" applyBorder="1" applyAlignment="1">
      <alignment horizontal="center" vertical="top"/>
    </xf>
    <xf numFmtId="0" fontId="8" fillId="2" borderId="5" xfId="0" applyFont="1" applyFill="1" applyBorder="1" applyAlignment="1">
      <alignment horizontal="center" vertical="top"/>
    </xf>
    <xf numFmtId="0" fontId="4" fillId="5" borderId="5" xfId="0" applyFont="1" applyFill="1" applyBorder="1" applyAlignment="1">
      <alignment horizontal="center" vertical="top"/>
    </xf>
    <xf numFmtId="0" fontId="5" fillId="2" borderId="5" xfId="0" applyFont="1" applyFill="1" applyBorder="1" applyAlignment="1">
      <alignment horizontal="center" vertical="top"/>
    </xf>
    <xf numFmtId="0" fontId="5" fillId="3" borderId="5" xfId="0" applyFont="1" applyFill="1" applyBorder="1" applyAlignment="1">
      <alignment horizontal="center" vertical="top"/>
    </xf>
    <xf numFmtId="0" fontId="5" fillId="2" borderId="7" xfId="0" applyFont="1" applyFill="1" applyBorder="1" applyAlignment="1">
      <alignment horizontal="center" vertical="top"/>
    </xf>
    <xf numFmtId="0" fontId="0" fillId="6" borderId="0" xfId="0" applyFill="1"/>
    <xf numFmtId="3" fontId="14" fillId="2" borderId="1" xfId="0" applyNumberFormat="1" applyFont="1" applyFill="1" applyBorder="1" applyAlignment="1">
      <alignment horizontal="center" vertical="center" wrapText="1"/>
    </xf>
    <xf numFmtId="3" fontId="14" fillId="2" borderId="6" xfId="0" applyNumberFormat="1" applyFont="1" applyFill="1" applyBorder="1" applyAlignment="1">
      <alignment horizontal="center" vertical="center" wrapText="1"/>
    </xf>
    <xf numFmtId="3" fontId="0" fillId="5" borderId="1" xfId="0" applyNumberFormat="1" applyFill="1" applyBorder="1"/>
    <xf numFmtId="3" fontId="0" fillId="5" borderId="6" xfId="0" applyNumberFormat="1" applyFill="1" applyBorder="1" applyAlignment="1">
      <alignment horizontal="center"/>
    </xf>
    <xf numFmtId="3" fontId="0" fillId="0" borderId="0" xfId="0" applyNumberFormat="1"/>
    <xf numFmtId="3" fontId="0" fillId="0" borderId="0" xfId="0" applyNumberFormat="1" applyAlignment="1">
      <alignment horizontal="center"/>
    </xf>
    <xf numFmtId="0" fontId="31" fillId="3" borderId="0" xfId="0" applyFont="1" applyFill="1"/>
    <xf numFmtId="0" fontId="31" fillId="3" borderId="0" xfId="0" applyFont="1" applyFill="1" applyAlignment="1">
      <alignment vertical="center" wrapText="1"/>
    </xf>
    <xf numFmtId="0" fontId="33" fillId="0" borderId="0" xfId="0" applyFont="1" applyAlignment="1">
      <alignment horizontal="left" vertical="top" wrapText="1"/>
    </xf>
    <xf numFmtId="0" fontId="32" fillId="0" borderId="0" xfId="0" applyFont="1" applyBorder="1" applyAlignment="1" applyProtection="1">
      <alignment horizontal="center" vertical="top" wrapText="1"/>
      <protection locked="0"/>
    </xf>
    <xf numFmtId="0" fontId="13" fillId="3" borderId="0" xfId="0" applyFont="1" applyFill="1" applyAlignment="1" applyProtection="1">
      <alignment vertical="center" wrapText="1"/>
      <protection locked="0"/>
    </xf>
    <xf numFmtId="0" fontId="0" fillId="0" borderId="0" xfId="0" applyProtection="1">
      <protection locked="0"/>
    </xf>
    <xf numFmtId="0" fontId="32" fillId="0" borderId="0" xfId="0" applyFont="1" applyBorder="1" applyAlignment="1" applyProtection="1">
      <alignment horizontal="left" vertical="top" wrapText="1"/>
      <protection locked="0"/>
    </xf>
    <xf numFmtId="0" fontId="31" fillId="3" borderId="0" xfId="0" applyFont="1" applyFill="1" applyAlignment="1" applyProtection="1">
      <alignment vertical="center" wrapText="1"/>
      <protection locked="0"/>
    </xf>
    <xf numFmtId="0" fontId="22" fillId="3" borderId="1" xfId="0" applyFont="1" applyFill="1" applyBorder="1" applyAlignment="1" applyProtection="1">
      <alignment horizontal="left" vertical="top" wrapText="1"/>
    </xf>
    <xf numFmtId="0" fontId="7" fillId="3" borderId="1" xfId="0" applyFont="1" applyFill="1" applyBorder="1" applyAlignment="1" applyProtection="1">
      <alignment horizontal="center"/>
    </xf>
    <xf numFmtId="3" fontId="7" fillId="3" borderId="1" xfId="0" applyNumberFormat="1" applyFont="1" applyFill="1" applyBorder="1" applyAlignment="1" applyProtection="1">
      <alignment horizontal="center" wrapText="1"/>
    </xf>
    <xf numFmtId="0" fontId="9" fillId="3" borderId="1" xfId="0" applyFont="1" applyFill="1" applyBorder="1" applyAlignment="1" applyProtection="1">
      <alignment horizontal="left" vertical="top" wrapText="1"/>
    </xf>
    <xf numFmtId="0" fontId="24" fillId="3" borderId="1" xfId="0" applyFont="1" applyFill="1" applyBorder="1" applyAlignment="1" applyProtection="1">
      <alignment horizontal="left" vertical="top" wrapText="1"/>
    </xf>
    <xf numFmtId="0" fontId="21" fillId="3" borderId="1" xfId="0" applyFont="1" applyFill="1" applyBorder="1" applyAlignment="1" applyProtection="1">
      <alignment horizontal="justify" vertical="top"/>
    </xf>
    <xf numFmtId="0" fontId="5" fillId="3" borderId="1" xfId="0" applyFont="1" applyFill="1" applyBorder="1" applyAlignment="1" applyProtection="1">
      <alignment horizontal="justify" vertical="top"/>
    </xf>
    <xf numFmtId="0" fontId="7" fillId="3" borderId="1" xfId="1" applyFont="1" applyFill="1" applyBorder="1" applyAlignment="1" applyProtection="1">
      <alignment horizontal="center"/>
    </xf>
    <xf numFmtId="3" fontId="7" fillId="3" borderId="1" xfId="1" applyNumberFormat="1" applyFont="1" applyFill="1" applyBorder="1" applyAlignment="1" applyProtection="1">
      <alignment horizontal="center" wrapText="1"/>
    </xf>
    <xf numFmtId="0" fontId="8" fillId="3" borderId="1" xfId="1" applyFont="1" applyFill="1" applyBorder="1" applyAlignment="1" applyProtection="1">
      <alignment horizontal="left" vertical="top" wrapText="1"/>
    </xf>
    <xf numFmtId="0" fontId="22" fillId="3" borderId="1" xfId="1" applyFont="1" applyFill="1" applyBorder="1" applyAlignment="1" applyProtection="1">
      <alignment horizontal="left" vertical="top" wrapText="1"/>
    </xf>
    <xf numFmtId="0" fontId="28" fillId="3" borderId="1" xfId="1" applyFont="1" applyFill="1" applyBorder="1" applyAlignment="1" applyProtection="1">
      <alignment horizontal="left" vertical="top" wrapText="1"/>
    </xf>
    <xf numFmtId="0" fontId="0" fillId="0" borderId="1" xfId="0" applyBorder="1" applyAlignment="1" applyProtection="1">
      <alignment horizontal="center"/>
    </xf>
    <xf numFmtId="3" fontId="0" fillId="0" borderId="1" xfId="0" applyNumberFormat="1" applyBorder="1" applyAlignment="1" applyProtection="1">
      <alignment horizontal="center"/>
    </xf>
    <xf numFmtId="0" fontId="23" fillId="3" borderId="1" xfId="0" applyFont="1" applyFill="1" applyBorder="1" applyAlignment="1" applyProtection="1">
      <alignment horizontal="left" vertical="top" wrapText="1"/>
    </xf>
    <xf numFmtId="3" fontId="7" fillId="0" borderId="1" xfId="0" applyNumberFormat="1" applyFont="1" applyBorder="1" applyAlignment="1" applyProtection="1">
      <alignment horizontal="center" wrapText="1"/>
    </xf>
    <xf numFmtId="0" fontId="21" fillId="3" borderId="1" xfId="0" applyFont="1" applyFill="1" applyBorder="1" applyAlignment="1" applyProtection="1">
      <alignment horizontal="left" vertical="top" wrapText="1"/>
    </xf>
    <xf numFmtId="0" fontId="29" fillId="3" borderId="1" xfId="0" applyFont="1" applyFill="1" applyBorder="1" applyAlignment="1" applyProtection="1">
      <alignment horizontal="left" vertical="top" wrapText="1"/>
    </xf>
    <xf numFmtId="0" fontId="22" fillId="3" borderId="1" xfId="2" applyFont="1" applyFill="1" applyBorder="1" applyAlignment="1" applyProtection="1">
      <alignment horizontal="left" vertical="top" wrapText="1"/>
    </xf>
    <xf numFmtId="0" fontId="30" fillId="3" borderId="1" xfId="0" applyFont="1" applyFill="1" applyBorder="1" applyAlignment="1" applyProtection="1">
      <alignment horizontal="left" vertical="top" wrapText="1"/>
    </xf>
    <xf numFmtId="0" fontId="7" fillId="3" borderId="1" xfId="0" applyFont="1" applyFill="1" applyBorder="1" applyAlignment="1" applyProtection="1">
      <alignment horizontal="center" wrapText="1"/>
    </xf>
    <xf numFmtId="0" fontId="24" fillId="3" borderId="1" xfId="0" applyFont="1" applyFill="1" applyBorder="1" applyAlignment="1" applyProtection="1">
      <alignment horizontal="justify" vertical="top" wrapText="1"/>
    </xf>
    <xf numFmtId="49" fontId="22" fillId="3" borderId="1" xfId="0" applyNumberFormat="1" applyFont="1" applyFill="1" applyBorder="1" applyAlignment="1" applyProtection="1">
      <alignment horizontal="left" vertical="top" wrapText="1"/>
    </xf>
    <xf numFmtId="3" fontId="0" fillId="5" borderId="6" xfId="0" applyNumberFormat="1" applyFill="1" applyBorder="1" applyAlignment="1" applyProtection="1">
      <alignment horizontal="center"/>
    </xf>
    <xf numFmtId="3" fontId="1" fillId="3" borderId="6" xfId="0" applyNumberFormat="1" applyFont="1" applyFill="1" applyBorder="1" applyAlignment="1" applyProtection="1">
      <alignment horizontal="center"/>
    </xf>
    <xf numFmtId="164" fontId="0" fillId="0" borderId="1" xfId="0" applyNumberFormat="1" applyBorder="1" applyAlignment="1" applyProtection="1">
      <alignment horizontal="center"/>
      <protection locked="0"/>
    </xf>
    <xf numFmtId="164" fontId="0" fillId="0" borderId="6" xfId="0" applyNumberFormat="1" applyBorder="1" applyAlignment="1" applyProtection="1">
      <alignment horizontal="center"/>
    </xf>
    <xf numFmtId="164" fontId="0" fillId="3" borderId="1" xfId="0" applyNumberFormat="1" applyFill="1" applyBorder="1" applyAlignment="1" applyProtection="1">
      <alignment horizontal="center"/>
      <protection locked="0"/>
    </xf>
    <xf numFmtId="164" fontId="0" fillId="3" borderId="6" xfId="0" applyNumberFormat="1" applyFill="1" applyBorder="1" applyAlignment="1" applyProtection="1">
      <alignment horizontal="center"/>
    </xf>
    <xf numFmtId="164" fontId="1" fillId="2" borderId="6" xfId="0" applyNumberFormat="1" applyFont="1" applyFill="1" applyBorder="1" applyAlignment="1" applyProtection="1">
      <alignment horizontal="center"/>
    </xf>
    <xf numFmtId="164" fontId="1" fillId="2" borderId="6" xfId="0" applyNumberFormat="1" applyFont="1" applyFill="1" applyBorder="1" applyAlignment="1">
      <alignment horizontal="center"/>
    </xf>
    <xf numFmtId="164" fontId="1" fillId="3" borderId="6" xfId="0" applyNumberFormat="1" applyFont="1" applyFill="1" applyBorder="1" applyAlignment="1" applyProtection="1">
      <alignment horizontal="center"/>
    </xf>
    <xf numFmtId="0" fontId="4" fillId="0" borderId="1" xfId="0" applyFont="1" applyBorder="1" applyAlignment="1">
      <alignment horizontal="left" vertical="top" wrapText="1"/>
    </xf>
    <xf numFmtId="0" fontId="19" fillId="0" borderId="1" xfId="0" applyFont="1" applyBorder="1" applyAlignment="1">
      <alignment horizontal="left" vertical="top" wrapText="1"/>
    </xf>
    <xf numFmtId="0" fontId="19" fillId="0" borderId="6" xfId="0" applyFont="1" applyBorder="1" applyAlignment="1">
      <alignment horizontal="left" vertical="top" wrapText="1"/>
    </xf>
    <xf numFmtId="0" fontId="19" fillId="0" borderId="5" xfId="0" applyFont="1" applyBorder="1" applyAlignment="1">
      <alignment horizontal="center" vertical="top" wrapText="1"/>
    </xf>
    <xf numFmtId="0" fontId="19" fillId="0" borderId="1" xfId="0" applyFont="1" applyBorder="1" applyAlignment="1">
      <alignment horizontal="center" vertical="top"/>
    </xf>
    <xf numFmtId="0" fontId="19" fillId="0" borderId="6" xfId="0" applyFont="1" applyBorder="1" applyAlignment="1">
      <alignment horizontal="center" vertical="top"/>
    </xf>
    <xf numFmtId="0" fontId="34" fillId="3" borderId="2" xfId="0" applyFont="1" applyFill="1" applyBorder="1" applyAlignment="1">
      <alignment horizontal="center" vertical="center" wrapText="1"/>
    </xf>
    <xf numFmtId="0" fontId="35" fillId="3" borderId="3" xfId="0" applyFont="1" applyFill="1" applyBorder="1" applyAlignment="1">
      <alignment horizontal="center" vertical="center"/>
    </xf>
    <xf numFmtId="0" fontId="35" fillId="3" borderId="4" xfId="0" applyFont="1" applyFill="1" applyBorder="1" applyAlignment="1">
      <alignment horizontal="center" vertical="center"/>
    </xf>
    <xf numFmtId="0" fontId="18" fillId="2" borderId="8" xfId="0" applyFont="1" applyFill="1" applyBorder="1" applyAlignment="1">
      <alignment horizontal="center" vertical="center"/>
    </xf>
    <xf numFmtId="164" fontId="17" fillId="2" borderId="8" xfId="0" applyNumberFormat="1" applyFont="1" applyFill="1" applyBorder="1" applyAlignment="1">
      <alignment horizontal="center" vertical="center"/>
    </xf>
    <xf numFmtId="164" fontId="17" fillId="2" borderId="9" xfId="0" applyNumberFormat="1" applyFont="1" applyFill="1" applyBorder="1" applyAlignment="1">
      <alignment horizontal="center" vertical="center"/>
    </xf>
    <xf numFmtId="0" fontId="6" fillId="5" borderId="1" xfId="0" applyFont="1" applyFill="1" applyBorder="1" applyAlignment="1">
      <alignment horizontal="left" vertical="top" wrapText="1"/>
    </xf>
    <xf numFmtId="0" fontId="1" fillId="5" borderId="1" xfId="0" applyFont="1" applyFill="1" applyBorder="1" applyAlignment="1">
      <alignment horizontal="left" vertical="top" wrapText="1"/>
    </xf>
    <xf numFmtId="0" fontId="6" fillId="2" borderId="1" xfId="0" applyFont="1" applyFill="1" applyBorder="1" applyAlignment="1">
      <alignment horizontal="center" vertical="top"/>
    </xf>
    <xf numFmtId="3" fontId="6" fillId="2" borderId="1" xfId="0" applyNumberFormat="1" applyFont="1" applyFill="1" applyBorder="1" applyAlignment="1">
      <alignment horizontal="center" vertical="center" wrapText="1"/>
    </xf>
    <xf numFmtId="0" fontId="6" fillId="5" borderId="1" xfId="1" applyFont="1" applyFill="1" applyBorder="1" applyAlignment="1">
      <alignment horizontal="left" vertical="top" wrapText="1"/>
    </xf>
    <xf numFmtId="0" fontId="1" fillId="5" borderId="1" xfId="0" applyFont="1" applyFill="1" applyBorder="1" applyAlignment="1">
      <alignment horizontal="justify" vertical="top" wrapText="1"/>
    </xf>
    <xf numFmtId="0" fontId="32" fillId="0" borderId="12" xfId="0" applyFont="1" applyBorder="1" applyAlignment="1" applyProtection="1">
      <alignment horizontal="left" vertical="top" wrapText="1"/>
      <protection locked="0"/>
    </xf>
    <xf numFmtId="0" fontId="32" fillId="0" borderId="10" xfId="0" applyFont="1" applyBorder="1" applyAlignment="1" applyProtection="1">
      <alignment horizontal="left" vertical="top" wrapText="1"/>
      <protection locked="0"/>
    </xf>
    <xf numFmtId="0" fontId="21" fillId="3" borderId="11" xfId="0" applyFont="1" applyFill="1" applyBorder="1" applyAlignment="1">
      <alignment horizontal="left" vertical="center" wrapText="1"/>
    </xf>
    <xf numFmtId="3" fontId="6" fillId="2" borderId="5"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1" xfId="0" applyFont="1" applyBorder="1" applyAlignment="1">
      <alignment horizontal="left" vertical="center"/>
    </xf>
    <xf numFmtId="0" fontId="6" fillId="3" borderId="1" xfId="0" applyFont="1" applyFill="1" applyBorder="1" applyAlignment="1">
      <alignment horizontal="center" vertical="top"/>
    </xf>
    <xf numFmtId="0" fontId="32" fillId="0" borderId="13" xfId="0" applyFont="1" applyBorder="1" applyAlignment="1" applyProtection="1">
      <alignment horizontal="left" vertical="top" wrapText="1"/>
      <protection locked="0"/>
    </xf>
    <xf numFmtId="0" fontId="32" fillId="0" borderId="0" xfId="0" applyFont="1" applyBorder="1" applyAlignment="1" applyProtection="1">
      <alignment horizontal="left" vertical="top" wrapText="1"/>
      <protection locked="0"/>
    </xf>
    <xf numFmtId="0" fontId="33" fillId="0" borderId="0" xfId="0" applyFont="1" applyAlignment="1">
      <alignment horizontal="left" vertical="top" wrapText="1"/>
    </xf>
    <xf numFmtId="0" fontId="32" fillId="0" borderId="0" xfId="0" applyFont="1" applyAlignment="1" applyProtection="1">
      <alignment horizontal="left" vertical="top" wrapText="1"/>
      <protection locked="0"/>
    </xf>
  </cellXfs>
  <cellStyles count="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colors>
    <mruColors>
      <color rgb="FFFFFF66"/>
      <color rgb="FF3399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28629</xdr:colOff>
      <xdr:row>0</xdr:row>
      <xdr:rowOff>56983</xdr:rowOff>
    </xdr:from>
    <xdr:to>
      <xdr:col>1</xdr:col>
      <xdr:colOff>2075961</xdr:colOff>
      <xdr:row>0</xdr:row>
      <xdr:rowOff>704310</xdr:rowOff>
    </xdr:to>
    <xdr:pic>
      <xdr:nvPicPr>
        <xdr:cNvPr id="2" name="Picture 2">
          <a:extLst>
            <a:ext uri="{FF2B5EF4-FFF2-40B4-BE49-F238E27FC236}">
              <a16:creationId xmlns:a16="http://schemas.microsoft.com/office/drawing/2014/main" id="{E9723F77-2D9D-44F2-9064-D82073E89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29" y="56983"/>
          <a:ext cx="2421819" cy="647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22"/>
  <sheetViews>
    <sheetView tabSelected="1" view="pageBreakPreview" topLeftCell="A47" zoomScale="117" zoomScaleNormal="70" zoomScaleSheetLayoutView="117" workbookViewId="0">
      <selection activeCell="B51" sqref="B51"/>
    </sheetView>
  </sheetViews>
  <sheetFormatPr defaultRowHeight="14.5" x14ac:dyDescent="0.35"/>
  <cols>
    <col min="1" max="1" width="5.54296875" style="3" bestFit="1" customWidth="1"/>
    <col min="2" max="2" width="99.81640625" style="2" customWidth="1"/>
    <col min="3" max="3" width="7.453125" style="1" customWidth="1"/>
    <col min="4" max="4" width="12.26953125" style="25" customWidth="1"/>
    <col min="5" max="5" width="13.1796875" style="25" customWidth="1"/>
    <col min="6" max="6" width="15.7265625" style="26" customWidth="1"/>
  </cols>
  <sheetData>
    <row r="1" spans="1:6" ht="75.650000000000006" customHeight="1" thickTop="1" x14ac:dyDescent="0.35">
      <c r="A1" s="73" t="s">
        <v>115</v>
      </c>
      <c r="B1" s="74"/>
      <c r="C1" s="74"/>
      <c r="D1" s="74"/>
      <c r="E1" s="74"/>
      <c r="F1" s="75"/>
    </row>
    <row r="2" spans="1:6" ht="31.5" customHeight="1" x14ac:dyDescent="0.35">
      <c r="A2" s="70" t="s">
        <v>112</v>
      </c>
      <c r="B2" s="71"/>
      <c r="C2" s="71"/>
      <c r="D2" s="71"/>
      <c r="E2" s="71"/>
      <c r="F2" s="72"/>
    </row>
    <row r="3" spans="1:6" ht="163" customHeight="1" x14ac:dyDescent="0.35">
      <c r="A3" s="7"/>
      <c r="B3" s="67" t="s">
        <v>91</v>
      </c>
      <c r="C3" s="68"/>
      <c r="D3" s="68"/>
      <c r="E3" s="68"/>
      <c r="F3" s="69"/>
    </row>
    <row r="4" spans="1:6" s="4" customFormat="1" ht="31" x14ac:dyDescent="0.35">
      <c r="A4" s="8" t="s">
        <v>0</v>
      </c>
      <c r="B4" s="6" t="s">
        <v>1</v>
      </c>
      <c r="C4" s="6" t="s">
        <v>2</v>
      </c>
      <c r="D4" s="21" t="s">
        <v>3</v>
      </c>
      <c r="E4" s="21" t="s">
        <v>72</v>
      </c>
      <c r="F4" s="22" t="s">
        <v>73</v>
      </c>
    </row>
    <row r="5" spans="1:6" s="4" customFormat="1" ht="17.649999999999999" customHeight="1" x14ac:dyDescent="0.35">
      <c r="A5" s="9" t="s">
        <v>4</v>
      </c>
      <c r="B5" s="79" t="s">
        <v>5</v>
      </c>
      <c r="C5" s="79"/>
      <c r="D5" s="79"/>
      <c r="E5" s="23"/>
      <c r="F5" s="24"/>
    </row>
    <row r="6" spans="1:6" ht="69.650000000000006" customHeight="1" x14ac:dyDescent="0.35">
      <c r="A6" s="10" t="s">
        <v>66</v>
      </c>
      <c r="B6" s="35" t="s">
        <v>88</v>
      </c>
      <c r="C6" s="36" t="s">
        <v>6</v>
      </c>
      <c r="D6" s="37">
        <v>95</v>
      </c>
      <c r="E6" s="60"/>
      <c r="F6" s="61">
        <f>D6*E6</f>
        <v>0</v>
      </c>
    </row>
    <row r="7" spans="1:6" ht="69.650000000000006" customHeight="1" x14ac:dyDescent="0.35">
      <c r="A7" s="10" t="s">
        <v>68</v>
      </c>
      <c r="B7" s="57" t="s">
        <v>80</v>
      </c>
      <c r="C7" s="36" t="s">
        <v>6</v>
      </c>
      <c r="D7" s="37">
        <v>82</v>
      </c>
      <c r="E7" s="60"/>
      <c r="F7" s="61">
        <f>D7*E7</f>
        <v>0</v>
      </c>
    </row>
    <row r="8" spans="1:6" ht="100.9" customHeight="1" x14ac:dyDescent="0.35">
      <c r="A8" s="10" t="s">
        <v>79</v>
      </c>
      <c r="B8" s="57" t="s">
        <v>98</v>
      </c>
      <c r="C8" s="36" t="s">
        <v>67</v>
      </c>
      <c r="D8" s="37">
        <v>1</v>
      </c>
      <c r="E8" s="62"/>
      <c r="F8" s="63">
        <f>D8*E8</f>
        <v>0</v>
      </c>
    </row>
    <row r="9" spans="1:6" ht="22.5" customHeight="1" x14ac:dyDescent="0.35">
      <c r="A9" s="88" t="s">
        <v>8</v>
      </c>
      <c r="B9" s="82"/>
      <c r="C9" s="82"/>
      <c r="D9" s="82"/>
      <c r="E9" s="82"/>
      <c r="F9" s="65">
        <f>SUM(F6:F8)</f>
        <v>0</v>
      </c>
    </row>
    <row r="10" spans="1:6" ht="151.5" customHeight="1" x14ac:dyDescent="0.35">
      <c r="A10" s="9" t="s">
        <v>9</v>
      </c>
      <c r="B10" s="79" t="s">
        <v>82</v>
      </c>
      <c r="C10" s="79"/>
      <c r="D10" s="79"/>
      <c r="E10" s="23"/>
      <c r="F10" s="24"/>
    </row>
    <row r="11" spans="1:6" s="20" customFormat="1" ht="26" x14ac:dyDescent="0.35">
      <c r="A11" s="10" t="s">
        <v>10</v>
      </c>
      <c r="B11" s="38" t="s">
        <v>89</v>
      </c>
      <c r="C11" s="36" t="s">
        <v>6</v>
      </c>
      <c r="D11" s="37">
        <v>9</v>
      </c>
      <c r="E11" s="62"/>
      <c r="F11" s="63">
        <f t="shared" ref="F11" si="0">D11*E11</f>
        <v>0</v>
      </c>
    </row>
    <row r="12" spans="1:6" ht="52" x14ac:dyDescent="0.35">
      <c r="A12" s="10" t="s">
        <v>11</v>
      </c>
      <c r="B12" s="39" t="s">
        <v>86</v>
      </c>
      <c r="C12" s="36" t="s">
        <v>6</v>
      </c>
      <c r="D12" s="37">
        <v>44</v>
      </c>
      <c r="E12" s="60"/>
      <c r="F12" s="61">
        <f t="shared" ref="F12:F14" si="1">D12*E12</f>
        <v>0</v>
      </c>
    </row>
    <row r="13" spans="1:6" ht="48.65" customHeight="1" x14ac:dyDescent="0.35">
      <c r="A13" s="10" t="s">
        <v>12</v>
      </c>
      <c r="B13" s="38" t="s">
        <v>90</v>
      </c>
      <c r="C13" s="36" t="s">
        <v>6</v>
      </c>
      <c r="D13" s="37">
        <v>26</v>
      </c>
      <c r="E13" s="62"/>
      <c r="F13" s="63">
        <f t="shared" si="1"/>
        <v>0</v>
      </c>
    </row>
    <row r="14" spans="1:6" s="20" customFormat="1" ht="26" x14ac:dyDescent="0.35">
      <c r="A14" s="10" t="s">
        <v>77</v>
      </c>
      <c r="B14" s="38" t="s">
        <v>74</v>
      </c>
      <c r="C14" s="36" t="s">
        <v>6</v>
      </c>
      <c r="D14" s="37">
        <v>6</v>
      </c>
      <c r="E14" s="62"/>
      <c r="F14" s="63">
        <f t="shared" si="1"/>
        <v>0</v>
      </c>
    </row>
    <row r="15" spans="1:6" s="20" customFormat="1" ht="26" x14ac:dyDescent="0.35">
      <c r="A15" s="10" t="s">
        <v>81</v>
      </c>
      <c r="B15" s="38" t="s">
        <v>78</v>
      </c>
      <c r="C15" s="36" t="s">
        <v>7</v>
      </c>
      <c r="D15" s="37">
        <v>70</v>
      </c>
      <c r="E15" s="62"/>
      <c r="F15" s="63">
        <f t="shared" ref="F15" si="2">D15*E15</f>
        <v>0</v>
      </c>
    </row>
    <row r="16" spans="1:6" ht="19.5" customHeight="1" x14ac:dyDescent="0.35">
      <c r="A16" s="11"/>
      <c r="B16" s="82" t="s">
        <v>13</v>
      </c>
      <c r="C16" s="82"/>
      <c r="D16" s="82"/>
      <c r="E16" s="82"/>
      <c r="F16" s="64">
        <f>SUM(F11:F15)</f>
        <v>0</v>
      </c>
    </row>
    <row r="17" spans="1:6" ht="37.9" customHeight="1" x14ac:dyDescent="0.35">
      <c r="A17" s="12" t="s">
        <v>14</v>
      </c>
      <c r="B17" s="79" t="s">
        <v>15</v>
      </c>
      <c r="C17" s="79"/>
      <c r="D17" s="79"/>
      <c r="E17" s="23"/>
      <c r="F17" s="58"/>
    </row>
    <row r="18" spans="1:6" ht="41.5" customHeight="1" x14ac:dyDescent="0.35">
      <c r="A18" s="10" t="s">
        <v>16</v>
      </c>
      <c r="B18" s="40" t="s">
        <v>96</v>
      </c>
      <c r="C18" s="36" t="s">
        <v>6</v>
      </c>
      <c r="D18" s="37">
        <v>2</v>
      </c>
      <c r="E18" s="60"/>
      <c r="F18" s="61">
        <f>D18*E18</f>
        <v>0</v>
      </c>
    </row>
    <row r="19" spans="1:6" ht="54.65" customHeight="1" x14ac:dyDescent="0.35">
      <c r="A19" s="10" t="s">
        <v>69</v>
      </c>
      <c r="B19" s="41" t="s">
        <v>97</v>
      </c>
      <c r="C19" s="36" t="s">
        <v>6</v>
      </c>
      <c r="D19" s="37">
        <v>28</v>
      </c>
      <c r="E19" s="60"/>
      <c r="F19" s="61">
        <f>D19*E19</f>
        <v>0</v>
      </c>
    </row>
    <row r="20" spans="1:6" ht="16.149999999999999" customHeight="1" x14ac:dyDescent="0.35">
      <c r="A20" s="11"/>
      <c r="B20" s="82"/>
      <c r="C20" s="82"/>
      <c r="D20" s="82"/>
      <c r="E20" s="82"/>
      <c r="F20" s="64">
        <f>SUM(F18:F19)</f>
        <v>0</v>
      </c>
    </row>
    <row r="21" spans="1:6" ht="74.5" customHeight="1" x14ac:dyDescent="0.35">
      <c r="A21" s="13" t="s">
        <v>17</v>
      </c>
      <c r="B21" s="83" t="s">
        <v>65</v>
      </c>
      <c r="C21" s="83"/>
      <c r="D21" s="83"/>
      <c r="E21" s="23"/>
      <c r="F21" s="58"/>
    </row>
    <row r="22" spans="1:6" ht="32.5" customHeight="1" x14ac:dyDescent="0.35">
      <c r="A22" s="14" t="s">
        <v>18</v>
      </c>
      <c r="B22" s="39" t="s">
        <v>114</v>
      </c>
      <c r="C22" s="42" t="s">
        <v>2</v>
      </c>
      <c r="D22" s="43">
        <v>12</v>
      </c>
      <c r="E22" s="60"/>
      <c r="F22" s="61">
        <f t="shared" ref="F22:F28" si="3">D22*E22</f>
        <v>0</v>
      </c>
    </row>
    <row r="23" spans="1:6" ht="26" x14ac:dyDescent="0.35">
      <c r="A23" s="14" t="s">
        <v>19</v>
      </c>
      <c r="B23" s="39" t="s">
        <v>20</v>
      </c>
      <c r="C23" s="42" t="s">
        <v>2</v>
      </c>
      <c r="D23" s="43">
        <v>6</v>
      </c>
      <c r="E23" s="60"/>
      <c r="F23" s="61">
        <f t="shared" si="3"/>
        <v>0</v>
      </c>
    </row>
    <row r="24" spans="1:6" ht="26" x14ac:dyDescent="0.35">
      <c r="A24" s="14" t="s">
        <v>21</v>
      </c>
      <c r="B24" s="39" t="s">
        <v>22</v>
      </c>
      <c r="C24" s="42" t="s">
        <v>2</v>
      </c>
      <c r="D24" s="43">
        <v>4</v>
      </c>
      <c r="E24" s="60"/>
      <c r="F24" s="61">
        <f t="shared" si="3"/>
        <v>0</v>
      </c>
    </row>
    <row r="25" spans="1:6" ht="42" customHeight="1" x14ac:dyDescent="0.35">
      <c r="A25" s="14" t="s">
        <v>23</v>
      </c>
      <c r="B25" s="44" t="s">
        <v>83</v>
      </c>
      <c r="C25" s="42" t="s">
        <v>2</v>
      </c>
      <c r="D25" s="43">
        <v>1</v>
      </c>
      <c r="E25" s="60"/>
      <c r="F25" s="61">
        <f t="shared" si="3"/>
        <v>0</v>
      </c>
    </row>
    <row r="26" spans="1:6" ht="42.75" customHeight="1" x14ac:dyDescent="0.35">
      <c r="A26" s="14" t="s">
        <v>24</v>
      </c>
      <c r="B26" s="45" t="s">
        <v>92</v>
      </c>
      <c r="C26" s="42" t="s">
        <v>26</v>
      </c>
      <c r="D26" s="43">
        <v>100</v>
      </c>
      <c r="E26" s="60"/>
      <c r="F26" s="61">
        <f t="shared" si="3"/>
        <v>0</v>
      </c>
    </row>
    <row r="27" spans="1:6" ht="30.65" customHeight="1" x14ac:dyDescent="0.35">
      <c r="A27" s="14" t="s">
        <v>25</v>
      </c>
      <c r="B27" s="45" t="s">
        <v>95</v>
      </c>
      <c r="C27" s="42" t="s">
        <v>2</v>
      </c>
      <c r="D27" s="43">
        <v>2</v>
      </c>
      <c r="E27" s="60"/>
      <c r="F27" s="61">
        <f t="shared" si="3"/>
        <v>0</v>
      </c>
    </row>
    <row r="28" spans="1:6" ht="28.15" customHeight="1" x14ac:dyDescent="0.35">
      <c r="A28" s="14" t="s">
        <v>27</v>
      </c>
      <c r="B28" s="45" t="s">
        <v>29</v>
      </c>
      <c r="C28" s="42" t="s">
        <v>2</v>
      </c>
      <c r="D28" s="43">
        <v>4</v>
      </c>
      <c r="E28" s="60"/>
      <c r="F28" s="61">
        <f t="shared" si="3"/>
        <v>0</v>
      </c>
    </row>
    <row r="29" spans="1:6" ht="67.900000000000006" customHeight="1" x14ac:dyDescent="0.35">
      <c r="A29" s="14" t="s">
        <v>28</v>
      </c>
      <c r="B29" s="46" t="s">
        <v>31</v>
      </c>
      <c r="C29" s="47" t="s">
        <v>32</v>
      </c>
      <c r="D29" s="48">
        <v>2</v>
      </c>
      <c r="E29" s="60"/>
      <c r="F29" s="61">
        <f>D29*E29</f>
        <v>0</v>
      </c>
    </row>
    <row r="30" spans="1:6" ht="44.5" customHeight="1" x14ac:dyDescent="0.35">
      <c r="A30" s="14" t="s">
        <v>30</v>
      </c>
      <c r="B30" s="45" t="s">
        <v>87</v>
      </c>
      <c r="C30" s="36" t="s">
        <v>67</v>
      </c>
      <c r="D30" s="37">
        <v>1</v>
      </c>
      <c r="E30" s="62"/>
      <c r="F30" s="63">
        <f>D30*E30</f>
        <v>0</v>
      </c>
    </row>
    <row r="31" spans="1:6" x14ac:dyDescent="0.35">
      <c r="A31" s="11"/>
      <c r="B31" s="82" t="s">
        <v>33</v>
      </c>
      <c r="C31" s="82"/>
      <c r="D31" s="82"/>
      <c r="E31" s="82"/>
      <c r="F31" s="64">
        <f>SUM(F22:F30)</f>
        <v>0</v>
      </c>
    </row>
    <row r="32" spans="1:6" ht="33.75" customHeight="1" x14ac:dyDescent="0.35">
      <c r="A32" s="9" t="s">
        <v>34</v>
      </c>
      <c r="B32" s="79" t="s">
        <v>35</v>
      </c>
      <c r="C32" s="79"/>
      <c r="D32" s="79"/>
      <c r="E32" s="23"/>
      <c r="F32" s="58"/>
    </row>
    <row r="33" spans="1:6" ht="55.5" customHeight="1" x14ac:dyDescent="0.35">
      <c r="A33" s="10" t="s">
        <v>36</v>
      </c>
      <c r="B33" s="49" t="s">
        <v>99</v>
      </c>
      <c r="C33" s="36" t="s">
        <v>7</v>
      </c>
      <c r="D33" s="50">
        <v>250</v>
      </c>
      <c r="E33" s="60"/>
      <c r="F33" s="61">
        <f t="shared" ref="F33:F41" si="4">D33*E33</f>
        <v>0</v>
      </c>
    </row>
    <row r="34" spans="1:6" ht="54" customHeight="1" x14ac:dyDescent="0.35">
      <c r="A34" s="10" t="s">
        <v>37</v>
      </c>
      <c r="B34" s="49" t="s">
        <v>100</v>
      </c>
      <c r="C34" s="36" t="s">
        <v>7</v>
      </c>
      <c r="D34" s="50">
        <v>152</v>
      </c>
      <c r="E34" s="60"/>
      <c r="F34" s="61">
        <f t="shared" si="4"/>
        <v>0</v>
      </c>
    </row>
    <row r="35" spans="1:6" ht="32.25" customHeight="1" x14ac:dyDescent="0.35">
      <c r="A35" s="10" t="s">
        <v>38</v>
      </c>
      <c r="B35" s="51" t="s">
        <v>39</v>
      </c>
      <c r="C35" s="36" t="s">
        <v>26</v>
      </c>
      <c r="D35" s="37">
        <v>50</v>
      </c>
      <c r="E35" s="60"/>
      <c r="F35" s="61">
        <f t="shared" si="4"/>
        <v>0</v>
      </c>
    </row>
    <row r="36" spans="1:6" ht="28.9" customHeight="1" x14ac:dyDescent="0.35">
      <c r="A36" s="10" t="s">
        <v>40</v>
      </c>
      <c r="B36" s="52" t="s">
        <v>41</v>
      </c>
      <c r="C36" s="36" t="s">
        <v>26</v>
      </c>
      <c r="D36" s="37">
        <v>30</v>
      </c>
      <c r="E36" s="60"/>
      <c r="F36" s="61">
        <f t="shared" si="4"/>
        <v>0</v>
      </c>
    </row>
    <row r="37" spans="1:6" ht="60" customHeight="1" x14ac:dyDescent="0.35">
      <c r="A37" s="10" t="s">
        <v>42</v>
      </c>
      <c r="B37" s="39" t="s">
        <v>101</v>
      </c>
      <c r="C37" s="36" t="s">
        <v>7</v>
      </c>
      <c r="D37" s="50">
        <v>152</v>
      </c>
      <c r="E37" s="60"/>
      <c r="F37" s="61">
        <f t="shared" si="4"/>
        <v>0</v>
      </c>
    </row>
    <row r="38" spans="1:6" ht="58.15" customHeight="1" x14ac:dyDescent="0.35">
      <c r="A38" s="10" t="s">
        <v>43</v>
      </c>
      <c r="B38" s="51" t="s">
        <v>102</v>
      </c>
      <c r="C38" s="36" t="s">
        <v>7</v>
      </c>
      <c r="D38" s="50">
        <v>250</v>
      </c>
      <c r="E38" s="60"/>
      <c r="F38" s="61">
        <f t="shared" si="4"/>
        <v>0</v>
      </c>
    </row>
    <row r="39" spans="1:6" ht="28.9" customHeight="1" x14ac:dyDescent="0.35">
      <c r="A39" s="10" t="s">
        <v>44</v>
      </c>
      <c r="B39" s="35" t="s">
        <v>103</v>
      </c>
      <c r="C39" s="36" t="s">
        <v>7</v>
      </c>
      <c r="D39" s="50">
        <v>60</v>
      </c>
      <c r="E39" s="60"/>
      <c r="F39" s="61">
        <f t="shared" si="4"/>
        <v>0</v>
      </c>
    </row>
    <row r="40" spans="1:6" ht="55" customHeight="1" x14ac:dyDescent="0.35">
      <c r="A40" s="10" t="s">
        <v>45</v>
      </c>
      <c r="B40" s="53" t="s">
        <v>104</v>
      </c>
      <c r="C40" s="36" t="s">
        <v>7</v>
      </c>
      <c r="D40" s="50">
        <v>125</v>
      </c>
      <c r="E40" s="60"/>
      <c r="F40" s="61">
        <f t="shared" si="4"/>
        <v>0</v>
      </c>
    </row>
    <row r="41" spans="1:6" ht="42.65" customHeight="1" x14ac:dyDescent="0.35">
      <c r="A41" s="10" t="s">
        <v>46</v>
      </c>
      <c r="B41" s="54" t="s">
        <v>76</v>
      </c>
      <c r="C41" s="55" t="s">
        <v>7</v>
      </c>
      <c r="D41" s="37">
        <v>70</v>
      </c>
      <c r="E41" s="60"/>
      <c r="F41" s="61">
        <f t="shared" si="4"/>
        <v>0</v>
      </c>
    </row>
    <row r="42" spans="1:6" ht="20.25" customHeight="1" x14ac:dyDescent="0.35">
      <c r="A42" s="15"/>
      <c r="B42" s="89" t="s">
        <v>47</v>
      </c>
      <c r="C42" s="89"/>
      <c r="D42" s="89"/>
      <c r="E42" s="89"/>
      <c r="F42" s="64">
        <f>SUM(F33:F41)</f>
        <v>0</v>
      </c>
    </row>
    <row r="43" spans="1:6" ht="41.25" customHeight="1" x14ac:dyDescent="0.35">
      <c r="A43" s="9" t="s">
        <v>48</v>
      </c>
      <c r="B43" s="84" t="s">
        <v>49</v>
      </c>
      <c r="C43" s="84"/>
      <c r="D43" s="84"/>
      <c r="E43" s="23"/>
      <c r="F43" s="58"/>
    </row>
    <row r="44" spans="1:6" ht="65" x14ac:dyDescent="0.35">
      <c r="A44" s="10" t="s">
        <v>50</v>
      </c>
      <c r="B44" s="56" t="s">
        <v>93</v>
      </c>
      <c r="C44" s="55" t="s">
        <v>7</v>
      </c>
      <c r="D44" s="37">
        <v>6</v>
      </c>
      <c r="E44" s="60"/>
      <c r="F44" s="61">
        <f t="shared" ref="F44:F48" si="5">D44*E44</f>
        <v>0</v>
      </c>
    </row>
    <row r="45" spans="1:6" ht="39" x14ac:dyDescent="0.35">
      <c r="A45" s="10" t="s">
        <v>51</v>
      </c>
      <c r="B45" s="49" t="s">
        <v>94</v>
      </c>
      <c r="C45" s="55" t="s">
        <v>7</v>
      </c>
      <c r="D45" s="37">
        <v>14</v>
      </c>
      <c r="E45" s="60"/>
      <c r="F45" s="61">
        <f t="shared" si="5"/>
        <v>0</v>
      </c>
    </row>
    <row r="46" spans="1:6" ht="54.65" customHeight="1" x14ac:dyDescent="0.35">
      <c r="A46" s="10" t="s">
        <v>52</v>
      </c>
      <c r="B46" s="39" t="s">
        <v>105</v>
      </c>
      <c r="C46" s="55" t="s">
        <v>7</v>
      </c>
      <c r="D46" s="37">
        <v>14</v>
      </c>
      <c r="E46" s="60"/>
      <c r="F46" s="61">
        <f t="shared" si="5"/>
        <v>0</v>
      </c>
    </row>
    <row r="47" spans="1:6" ht="31.15" customHeight="1" x14ac:dyDescent="0.35">
      <c r="A47" s="10" t="s">
        <v>70</v>
      </c>
      <c r="B47" s="39" t="s">
        <v>75</v>
      </c>
      <c r="C47" s="55" t="s">
        <v>53</v>
      </c>
      <c r="D47" s="37">
        <v>12</v>
      </c>
      <c r="E47" s="60"/>
      <c r="F47" s="61">
        <f t="shared" si="5"/>
        <v>0</v>
      </c>
    </row>
    <row r="48" spans="1:6" ht="45.75" customHeight="1" x14ac:dyDescent="0.35">
      <c r="A48" s="10" t="s">
        <v>54</v>
      </c>
      <c r="B48" s="39" t="s">
        <v>106</v>
      </c>
      <c r="C48" s="55" t="s">
        <v>2</v>
      </c>
      <c r="D48" s="37">
        <v>1</v>
      </c>
      <c r="E48" s="60"/>
      <c r="F48" s="61">
        <f t="shared" si="5"/>
        <v>0</v>
      </c>
    </row>
    <row r="49" spans="1:9" ht="20.25" customHeight="1" x14ac:dyDescent="0.35">
      <c r="A49" s="15"/>
      <c r="B49" s="81" t="s">
        <v>55</v>
      </c>
      <c r="C49" s="81"/>
      <c r="D49" s="81"/>
      <c r="E49" s="81"/>
      <c r="F49" s="64">
        <f>SUM(F44:F48)</f>
        <v>0</v>
      </c>
    </row>
    <row r="50" spans="1:9" ht="37.5" customHeight="1" x14ac:dyDescent="0.35">
      <c r="A50" s="16" t="s">
        <v>56</v>
      </c>
      <c r="B50" s="80" t="s">
        <v>57</v>
      </c>
      <c r="C50" s="80"/>
      <c r="D50" s="80"/>
      <c r="E50" s="23"/>
      <c r="F50" s="58"/>
    </row>
    <row r="51" spans="1:9" ht="65" x14ac:dyDescent="0.35">
      <c r="A51" s="10" t="s">
        <v>71</v>
      </c>
      <c r="B51" s="39" t="s">
        <v>117</v>
      </c>
      <c r="C51" s="36" t="s">
        <v>7</v>
      </c>
      <c r="D51" s="37">
        <v>101</v>
      </c>
      <c r="E51" s="60"/>
      <c r="F51" s="61">
        <f>D51*E51</f>
        <v>0</v>
      </c>
    </row>
    <row r="52" spans="1:9" x14ac:dyDescent="0.35">
      <c r="A52" s="17"/>
      <c r="B52" s="81" t="s">
        <v>58</v>
      </c>
      <c r="C52" s="81"/>
      <c r="D52" s="81"/>
      <c r="E52" s="81"/>
      <c r="F52" s="64">
        <f>SUM(F51:F51)</f>
        <v>0</v>
      </c>
    </row>
    <row r="53" spans="1:9" x14ac:dyDescent="0.35">
      <c r="A53" s="18"/>
      <c r="B53" s="91"/>
      <c r="C53" s="91"/>
      <c r="D53" s="91"/>
      <c r="E53" s="91"/>
      <c r="F53" s="59"/>
    </row>
    <row r="54" spans="1:9" ht="15.5" x14ac:dyDescent="0.35">
      <c r="A54" s="18"/>
      <c r="B54" s="90" t="s">
        <v>59</v>
      </c>
      <c r="C54" s="90"/>
      <c r="D54" s="90"/>
      <c r="E54" s="90"/>
      <c r="F54" s="66">
        <f>F9</f>
        <v>0</v>
      </c>
    </row>
    <row r="55" spans="1:9" ht="15.5" x14ac:dyDescent="0.35">
      <c r="A55" s="18"/>
      <c r="B55" s="90" t="s">
        <v>60</v>
      </c>
      <c r="C55" s="90"/>
      <c r="D55" s="90"/>
      <c r="E55" s="90"/>
      <c r="F55" s="66">
        <f>F16</f>
        <v>0</v>
      </c>
    </row>
    <row r="56" spans="1:9" ht="15.5" x14ac:dyDescent="0.35">
      <c r="A56" s="18"/>
      <c r="B56" s="90" t="s">
        <v>61</v>
      </c>
      <c r="C56" s="90"/>
      <c r="D56" s="90"/>
      <c r="E56" s="90"/>
      <c r="F56" s="66">
        <f>F20</f>
        <v>0</v>
      </c>
    </row>
    <row r="57" spans="1:9" ht="15.5" x14ac:dyDescent="0.35">
      <c r="A57" s="18"/>
      <c r="B57" s="90" t="s">
        <v>62</v>
      </c>
      <c r="C57" s="90"/>
      <c r="D57" s="90"/>
      <c r="E57" s="90"/>
      <c r="F57" s="66">
        <f>F31</f>
        <v>0</v>
      </c>
    </row>
    <row r="58" spans="1:9" ht="15.5" x14ac:dyDescent="0.35">
      <c r="A58" s="18"/>
      <c r="B58" s="90" t="s">
        <v>63</v>
      </c>
      <c r="C58" s="90"/>
      <c r="D58" s="90"/>
      <c r="E58" s="90"/>
      <c r="F58" s="66">
        <f>F42</f>
        <v>0</v>
      </c>
    </row>
    <row r="59" spans="1:9" ht="15.5" x14ac:dyDescent="0.35">
      <c r="A59" s="18"/>
      <c r="B59" s="90" t="s">
        <v>64</v>
      </c>
      <c r="C59" s="90"/>
      <c r="D59" s="90"/>
      <c r="E59" s="90"/>
      <c r="F59" s="66">
        <f>F49</f>
        <v>0</v>
      </c>
    </row>
    <row r="60" spans="1:9" ht="15.5" x14ac:dyDescent="0.35">
      <c r="A60" s="18"/>
      <c r="B60" s="90" t="s">
        <v>84</v>
      </c>
      <c r="C60" s="90"/>
      <c r="D60" s="90"/>
      <c r="E60" s="90"/>
      <c r="F60" s="66">
        <f>F52</f>
        <v>0</v>
      </c>
    </row>
    <row r="61" spans="1:9" ht="26.5" thickBot="1" x14ac:dyDescent="0.4">
      <c r="A61" s="19"/>
      <c r="B61" s="76" t="s">
        <v>85</v>
      </c>
      <c r="C61" s="76"/>
      <c r="D61" s="76"/>
      <c r="E61" s="77">
        <f>SUM(F54:F60)</f>
        <v>0</v>
      </c>
      <c r="F61" s="78"/>
    </row>
    <row r="62" spans="1:9" ht="53" customHeight="1" thickTop="1" x14ac:dyDescent="0.35">
      <c r="A62" s="87" t="s">
        <v>116</v>
      </c>
      <c r="B62" s="87"/>
      <c r="C62" s="87"/>
      <c r="D62" s="87"/>
      <c r="E62" s="87"/>
      <c r="F62" s="87"/>
      <c r="G62" s="27"/>
      <c r="H62" s="27"/>
      <c r="I62" s="27"/>
    </row>
    <row r="63" spans="1:9" s="32" customFormat="1" ht="15.75" customHeight="1" x14ac:dyDescent="0.35">
      <c r="A63" s="85" t="s">
        <v>113</v>
      </c>
      <c r="B63" s="86"/>
      <c r="C63" s="86"/>
      <c r="D63" s="86"/>
      <c r="E63" s="86"/>
      <c r="F63" s="86"/>
      <c r="G63" s="30"/>
      <c r="H63" s="31"/>
      <c r="I63" s="31"/>
    </row>
    <row r="64" spans="1:9" s="32" customFormat="1" ht="15.75" customHeight="1" x14ac:dyDescent="0.35">
      <c r="A64" s="92" t="s">
        <v>107</v>
      </c>
      <c r="B64" s="93"/>
      <c r="C64" s="93"/>
      <c r="D64" s="93"/>
      <c r="E64" s="93"/>
      <c r="F64" s="93"/>
      <c r="G64" s="33"/>
      <c r="H64" s="34"/>
      <c r="I64" s="34"/>
    </row>
    <row r="65" spans="1:9" s="32" customFormat="1" ht="15.75" customHeight="1" x14ac:dyDescent="0.35">
      <c r="A65" s="92" t="s">
        <v>108</v>
      </c>
      <c r="B65" s="93"/>
      <c r="C65" s="93"/>
      <c r="D65" s="93"/>
      <c r="E65" s="93"/>
      <c r="F65" s="93"/>
      <c r="G65" s="33"/>
      <c r="H65" s="34"/>
      <c r="I65" s="34"/>
    </row>
    <row r="66" spans="1:9" s="32" customFormat="1" ht="15.75" customHeight="1" x14ac:dyDescent="0.35">
      <c r="A66" s="92" t="s">
        <v>109</v>
      </c>
      <c r="B66" s="93"/>
      <c r="C66" s="93"/>
      <c r="D66" s="93"/>
      <c r="E66" s="93"/>
      <c r="F66" s="93"/>
      <c r="G66" s="33"/>
      <c r="H66" s="34"/>
      <c r="I66" s="34"/>
    </row>
    <row r="67" spans="1:9" s="32" customFormat="1" ht="15.75" customHeight="1" x14ac:dyDescent="0.35">
      <c r="A67" s="92" t="s">
        <v>110</v>
      </c>
      <c r="B67" s="93"/>
      <c r="C67" s="93"/>
      <c r="D67" s="93"/>
      <c r="E67" s="93"/>
      <c r="F67" s="93"/>
      <c r="G67" s="33"/>
      <c r="H67" s="34"/>
      <c r="I67" s="34"/>
    </row>
    <row r="68" spans="1:9" s="32" customFormat="1" ht="15" customHeight="1" x14ac:dyDescent="0.35">
      <c r="A68" s="95"/>
      <c r="B68" s="95"/>
      <c r="C68" s="95"/>
      <c r="D68" s="95"/>
      <c r="E68" s="95"/>
      <c r="F68" s="95"/>
      <c r="G68" s="95"/>
      <c r="H68" s="34"/>
      <c r="I68" s="34"/>
    </row>
    <row r="69" spans="1:9" s="32" customFormat="1" ht="15" customHeight="1" x14ac:dyDescent="0.35">
      <c r="A69" s="95"/>
      <c r="B69" s="95"/>
      <c r="C69" s="95"/>
      <c r="D69" s="95"/>
      <c r="E69" s="95"/>
      <c r="F69" s="95"/>
      <c r="G69" s="95"/>
      <c r="H69" s="34"/>
      <c r="I69" s="34"/>
    </row>
    <row r="70" spans="1:9" ht="31.5" customHeight="1" x14ac:dyDescent="0.35">
      <c r="A70" s="94" t="s">
        <v>111</v>
      </c>
      <c r="B70" s="94"/>
      <c r="C70" s="94"/>
      <c r="D70" s="94"/>
      <c r="E70" s="94"/>
      <c r="F70" s="94"/>
      <c r="G70" s="29"/>
      <c r="H70" s="28"/>
      <c r="I70" s="28"/>
    </row>
    <row r="71" spans="1:9" ht="15" customHeight="1" x14ac:dyDescent="0.35">
      <c r="A71" s="28"/>
      <c r="B71" s="28"/>
      <c r="C71" s="28"/>
      <c r="D71" s="28"/>
      <c r="E71" s="28"/>
      <c r="F71" s="28"/>
      <c r="G71" s="28"/>
      <c r="H71" s="28"/>
      <c r="I71" s="28"/>
    </row>
    <row r="72" spans="1:9" ht="15" customHeight="1" x14ac:dyDescent="0.35">
      <c r="A72" s="28"/>
      <c r="B72" s="28"/>
      <c r="C72" s="28"/>
      <c r="D72" s="28"/>
      <c r="E72" s="28"/>
      <c r="F72" s="28"/>
      <c r="G72" s="28"/>
      <c r="H72" s="28"/>
      <c r="I72" s="28"/>
    </row>
    <row r="73" spans="1:9" x14ac:dyDescent="0.35">
      <c r="A73" s="5"/>
    </row>
    <row r="74" spans="1:9" x14ac:dyDescent="0.35">
      <c r="A74" s="5"/>
    </row>
    <row r="75" spans="1:9" x14ac:dyDescent="0.35">
      <c r="A75" s="5"/>
    </row>
    <row r="76" spans="1:9" x14ac:dyDescent="0.35">
      <c r="A76" s="5"/>
    </row>
    <row r="77" spans="1:9" x14ac:dyDescent="0.35">
      <c r="A77" s="5"/>
    </row>
    <row r="78" spans="1:9" x14ac:dyDescent="0.35">
      <c r="A78" s="5"/>
    </row>
    <row r="79" spans="1:9" x14ac:dyDescent="0.35">
      <c r="A79" s="5"/>
    </row>
    <row r="80" spans="1:9" x14ac:dyDescent="0.35">
      <c r="A80" s="5"/>
    </row>
    <row r="81" spans="1:1" x14ac:dyDescent="0.35">
      <c r="A81" s="5"/>
    </row>
    <row r="82" spans="1:1" x14ac:dyDescent="0.35">
      <c r="A82" s="5"/>
    </row>
    <row r="83" spans="1:1" x14ac:dyDescent="0.35">
      <c r="A83" s="5"/>
    </row>
    <row r="84" spans="1:1" x14ac:dyDescent="0.35">
      <c r="A84" s="5"/>
    </row>
    <row r="85" spans="1:1" x14ac:dyDescent="0.35">
      <c r="A85" s="5"/>
    </row>
    <row r="86" spans="1:1" x14ac:dyDescent="0.35">
      <c r="A86" s="5"/>
    </row>
    <row r="87" spans="1:1" x14ac:dyDescent="0.35">
      <c r="A87" s="5"/>
    </row>
    <row r="88" spans="1:1" x14ac:dyDescent="0.35">
      <c r="A88" s="5"/>
    </row>
    <row r="89" spans="1:1" x14ac:dyDescent="0.35">
      <c r="A89" s="5"/>
    </row>
    <row r="90" spans="1:1" x14ac:dyDescent="0.35">
      <c r="A90" s="5"/>
    </row>
    <row r="91" spans="1:1" x14ac:dyDescent="0.35">
      <c r="A91" s="5"/>
    </row>
    <row r="92" spans="1:1" x14ac:dyDescent="0.35">
      <c r="A92" s="5"/>
    </row>
    <row r="93" spans="1:1" x14ac:dyDescent="0.35">
      <c r="A93" s="5"/>
    </row>
    <row r="94" spans="1:1" x14ac:dyDescent="0.35">
      <c r="A94" s="5"/>
    </row>
    <row r="95" spans="1:1" x14ac:dyDescent="0.35">
      <c r="A95" s="5"/>
    </row>
    <row r="96" spans="1:1" x14ac:dyDescent="0.35">
      <c r="A96" s="5"/>
    </row>
    <row r="97" spans="1:1" x14ac:dyDescent="0.35">
      <c r="A97" s="5"/>
    </row>
    <row r="98" spans="1:1" x14ac:dyDescent="0.35">
      <c r="A98" s="5"/>
    </row>
    <row r="99" spans="1:1" x14ac:dyDescent="0.35">
      <c r="A99" s="5"/>
    </row>
    <row r="100" spans="1:1" x14ac:dyDescent="0.35">
      <c r="A100" s="5"/>
    </row>
    <row r="101" spans="1:1" x14ac:dyDescent="0.35">
      <c r="A101" s="5"/>
    </row>
    <row r="102" spans="1:1" x14ac:dyDescent="0.35">
      <c r="A102" s="5"/>
    </row>
    <row r="103" spans="1:1" x14ac:dyDescent="0.35">
      <c r="A103" s="5"/>
    </row>
    <row r="104" spans="1:1" x14ac:dyDescent="0.35">
      <c r="A104" s="5"/>
    </row>
    <row r="105" spans="1:1" x14ac:dyDescent="0.35">
      <c r="A105" s="5"/>
    </row>
    <row r="106" spans="1:1" x14ac:dyDescent="0.35">
      <c r="A106" s="5"/>
    </row>
    <row r="107" spans="1:1" x14ac:dyDescent="0.35">
      <c r="A107" s="5"/>
    </row>
    <row r="108" spans="1:1" x14ac:dyDescent="0.35">
      <c r="A108" s="5"/>
    </row>
    <row r="109" spans="1:1" x14ac:dyDescent="0.35">
      <c r="A109" s="5"/>
    </row>
    <row r="110" spans="1:1" x14ac:dyDescent="0.35">
      <c r="A110" s="5"/>
    </row>
    <row r="111" spans="1:1" x14ac:dyDescent="0.35">
      <c r="A111" s="5"/>
    </row>
    <row r="112" spans="1:1" x14ac:dyDescent="0.35">
      <c r="A112" s="5"/>
    </row>
    <row r="113" spans="1:1" x14ac:dyDescent="0.35">
      <c r="A113" s="5"/>
    </row>
    <row r="114" spans="1:1" x14ac:dyDescent="0.35">
      <c r="A114" s="5"/>
    </row>
    <row r="115" spans="1:1" x14ac:dyDescent="0.35">
      <c r="A115" s="5"/>
    </row>
    <row r="116" spans="1:1" x14ac:dyDescent="0.35">
      <c r="A116" s="5"/>
    </row>
    <row r="117" spans="1:1" x14ac:dyDescent="0.35">
      <c r="A117" s="5"/>
    </row>
    <row r="118" spans="1:1" x14ac:dyDescent="0.35">
      <c r="A118" s="5"/>
    </row>
    <row r="119" spans="1:1" x14ac:dyDescent="0.35">
      <c r="A119" s="5"/>
    </row>
    <row r="120" spans="1:1" x14ac:dyDescent="0.35">
      <c r="A120" s="5"/>
    </row>
    <row r="121" spans="1:1" x14ac:dyDescent="0.35">
      <c r="A121" s="5"/>
    </row>
    <row r="122" spans="1:1" x14ac:dyDescent="0.35">
      <c r="A122" s="5"/>
    </row>
  </sheetData>
  <sheetProtection algorithmName="SHA-512" hashValue="8vRygaHbabkwOZjygOSddAAdKviPghCXxHPY32K0tfTpdy9fCk1WNtG1m9/EtdWXykMd7rpwv/Gb/HwnRHnVEA==" saltValue="cBWUlkTQqX+URGBNumc2hw==" spinCount="100000" sheet="1" objects="1" scenarios="1"/>
  <mergeCells count="36">
    <mergeCell ref="A65:F65"/>
    <mergeCell ref="A64:F64"/>
    <mergeCell ref="A66:F66"/>
    <mergeCell ref="A67:F67"/>
    <mergeCell ref="A70:F70"/>
    <mergeCell ref="A68:G68"/>
    <mergeCell ref="A69:G69"/>
    <mergeCell ref="A63:F63"/>
    <mergeCell ref="A62:F62"/>
    <mergeCell ref="B5:D5"/>
    <mergeCell ref="A9:E9"/>
    <mergeCell ref="B42:E42"/>
    <mergeCell ref="B60:E60"/>
    <mergeCell ref="B58:E58"/>
    <mergeCell ref="B59:E59"/>
    <mergeCell ref="B53:E53"/>
    <mergeCell ref="B54:E54"/>
    <mergeCell ref="B55:E55"/>
    <mergeCell ref="B56:E56"/>
    <mergeCell ref="B57:E57"/>
    <mergeCell ref="B3:F3"/>
    <mergeCell ref="A2:F2"/>
    <mergeCell ref="A1:F1"/>
    <mergeCell ref="B61:D61"/>
    <mergeCell ref="E61:F61"/>
    <mergeCell ref="B10:D10"/>
    <mergeCell ref="B50:D50"/>
    <mergeCell ref="B49:E49"/>
    <mergeCell ref="B20:E20"/>
    <mergeCell ref="B16:E16"/>
    <mergeCell ref="B31:E31"/>
    <mergeCell ref="B52:E52"/>
    <mergeCell ref="B17:D17"/>
    <mergeCell ref="B21:D21"/>
    <mergeCell ref="B32:D32"/>
    <mergeCell ref="B43:D43"/>
  </mergeCells>
  <phoneticPr fontId="15" type="noConversion"/>
  <pageMargins left="0.25" right="0.25" top="0.75" bottom="0.75" header="0.3" footer="0.3"/>
  <pageSetup paperSize="9" scale="64" fitToHeight="0" orientation="portrait" r:id="rId1"/>
  <rowBreaks count="2" manualBreakCount="2">
    <brk id="17" max="5" man="1"/>
    <brk id="4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Construction of 2 Classrooms</vt:lpstr>
      <vt:lpstr>'Construction of 2 Classrooms'!Print_Area</vt:lpstr>
      <vt:lpstr>'Construction of 2 Classrooms'!Print_Titles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2024-08-12T09:46:43Z</dcterms:modified>
  <cp:category/>
  <cp:contentStatus/>
</cp:coreProperties>
</file>