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hcr365-my.sharepoint.com/personal/omerr_unhcr_org/Documents/Desktop/Publishing RFP-018/"/>
    </mc:Choice>
  </mc:AlternateContent>
  <xr:revisionPtr revIDLastSave="322" documentId="8_{2D925A5D-B920-4449-8A3E-56822F2EAA57}" xr6:coauthVersionLast="47" xr6:coauthVersionMax="47" xr10:uidLastSave="{BF3BC8C7-895D-47F4-8977-B277DF96C453}"/>
  <bookViews>
    <workbookView xWindow="-108" yWindow="-108" windowWidth="23256" windowHeight="12456" xr2:uid="{2ADEFFAD-52DD-4E5A-BC0B-D2F1767FCA69}"/>
  </bookViews>
  <sheets>
    <sheet name="Financial Offer" sheetId="2" r:id="rId1"/>
  </sheets>
  <definedNames>
    <definedName name="_xlnm.Print_Area" localSheetId="0">'Financial Offer'!$A$1:$F$204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5" i="2" l="1"/>
  <c r="F156" i="2"/>
  <c r="F157" i="2"/>
  <c r="F158" i="2"/>
  <c r="F159" i="2"/>
  <c r="F160" i="2"/>
  <c r="F161" i="2"/>
  <c r="F162" i="2"/>
  <c r="F163" i="2"/>
  <c r="F164" i="2"/>
  <c r="F165" i="2"/>
  <c r="F166" i="2"/>
  <c r="F167" i="2"/>
  <c r="F169" i="2"/>
  <c r="F171" i="2"/>
  <c r="F172" i="2"/>
  <c r="F173" i="2"/>
  <c r="F174" i="2"/>
  <c r="F175" i="2"/>
  <c r="F176" i="2"/>
  <c r="F177" i="2"/>
  <c r="F178" i="2"/>
  <c r="F179" i="2"/>
  <c r="F180" i="2"/>
  <c r="F181" i="2"/>
  <c r="F182" i="2"/>
  <c r="F184" i="2"/>
  <c r="F185" i="2"/>
  <c r="F186" i="2"/>
  <c r="F187" i="2"/>
  <c r="F189" i="2"/>
  <c r="F190" i="2"/>
  <c r="F191" i="2"/>
  <c r="F192" i="2"/>
  <c r="F194" i="2"/>
  <c r="F195" i="2"/>
  <c r="F196" i="2"/>
  <c r="F197" i="2"/>
  <c r="F198" i="2"/>
  <c r="F200" i="2"/>
  <c r="F201" i="2"/>
  <c r="F72" i="2"/>
  <c r="F73" i="2"/>
  <c r="F74" i="2"/>
  <c r="F75" i="2"/>
  <c r="F76" i="2"/>
  <c r="F77" i="2"/>
  <c r="F78" i="2"/>
  <c r="F79" i="2"/>
  <c r="F80" i="2"/>
  <c r="F81" i="2"/>
  <c r="F82" i="2"/>
  <c r="F83" i="2"/>
  <c r="F85" i="2"/>
  <c r="F86" i="2"/>
  <c r="F87" i="2"/>
  <c r="F88" i="2"/>
  <c r="F90" i="2"/>
  <c r="F91" i="2"/>
  <c r="F92" i="2"/>
  <c r="F93" i="2"/>
  <c r="F94" i="2"/>
  <c r="F95" i="2"/>
  <c r="F96" i="2"/>
  <c r="F97" i="2"/>
  <c r="F99" i="2"/>
  <c r="F100" i="2"/>
  <c r="F101" i="2"/>
  <c r="F102" i="2"/>
  <c r="F103" i="2"/>
  <c r="F104" i="2"/>
  <c r="F106" i="2"/>
  <c r="F107" i="2"/>
  <c r="F108" i="2"/>
  <c r="F109" i="2"/>
  <c r="F110" i="2"/>
  <c r="F111" i="2"/>
  <c r="F112" i="2"/>
  <c r="F114" i="2"/>
  <c r="F115" i="2"/>
  <c r="F116" i="2"/>
  <c r="F117" i="2"/>
  <c r="F118" i="2"/>
  <c r="F119" i="2"/>
  <c r="F120" i="2"/>
  <c r="F121" i="2"/>
  <c r="F122" i="2"/>
  <c r="F123" i="2"/>
  <c r="F124" i="2"/>
  <c r="F126" i="2"/>
  <c r="F128" i="2"/>
  <c r="F129" i="2"/>
  <c r="F130" i="2"/>
  <c r="F131" i="2"/>
  <c r="F132" i="2"/>
  <c r="F134" i="2"/>
  <c r="F135" i="2"/>
  <c r="F137" i="2"/>
  <c r="F139" i="2"/>
  <c r="F140" i="2"/>
  <c r="F141" i="2"/>
  <c r="F142" i="2"/>
  <c r="F143" i="2"/>
  <c r="F144" i="2"/>
  <c r="F145" i="2"/>
  <c r="F146" i="2"/>
  <c r="F147" i="2"/>
  <c r="F148" i="2"/>
  <c r="F149" i="2"/>
  <c r="F151" i="2"/>
  <c r="F152" i="2"/>
  <c r="F6" i="2"/>
  <c r="F7" i="2"/>
  <c r="F8" i="2"/>
  <c r="F10" i="2"/>
  <c r="F11" i="2"/>
  <c r="F12" i="2"/>
  <c r="F13" i="2"/>
  <c r="F14" i="2"/>
  <c r="F15" i="2"/>
  <c r="F16" i="2"/>
  <c r="F17" i="2"/>
  <c r="F18" i="2"/>
  <c r="F19" i="2"/>
  <c r="F21" i="2"/>
  <c r="F22" i="2"/>
  <c r="F23" i="2"/>
  <c r="F25" i="2"/>
  <c r="F26" i="2"/>
  <c r="F27" i="2"/>
  <c r="F28" i="2"/>
  <c r="F29" i="2"/>
  <c r="F30" i="2"/>
  <c r="F31" i="2"/>
  <c r="F32" i="2"/>
  <c r="F33" i="2"/>
  <c r="F34" i="2"/>
  <c r="F35" i="2"/>
  <c r="F36" i="2"/>
  <c r="F37" i="2"/>
  <c r="F38" i="2"/>
  <c r="F39" i="2"/>
  <c r="F40" i="2"/>
  <c r="F41" i="2"/>
  <c r="F42" i="2"/>
  <c r="F43" i="2"/>
  <c r="F44" i="2"/>
  <c r="F45" i="2"/>
  <c r="F46" i="2"/>
  <c r="F47" i="2"/>
  <c r="F49" i="2"/>
  <c r="F50" i="2"/>
  <c r="F51" i="2"/>
  <c r="F52" i="2"/>
  <c r="F53" i="2"/>
  <c r="F55" i="2"/>
  <c r="F56" i="2"/>
  <c r="F58" i="2"/>
  <c r="F59" i="2"/>
  <c r="F60" i="2"/>
  <c r="F61" i="2"/>
  <c r="F62" i="2"/>
  <c r="F63" i="2"/>
  <c r="F64" i="2"/>
  <c r="F65" i="2"/>
  <c r="F66" i="2"/>
  <c r="F67" i="2"/>
  <c r="F68" i="2"/>
  <c r="F69" i="2"/>
  <c r="F202" i="2"/>
</calcChain>
</file>

<file path=xl/sharedStrings.xml><?xml version="1.0" encoding="utf-8"?>
<sst xmlns="http://schemas.openxmlformats.org/spreadsheetml/2006/main" count="564" uniqueCount="414">
  <si>
    <t>NO.</t>
  </si>
  <si>
    <t>Item Description</t>
  </si>
  <si>
    <t>Unit</t>
  </si>
  <si>
    <t>m.l</t>
  </si>
  <si>
    <t>Other works:</t>
  </si>
  <si>
    <t>set</t>
  </si>
  <si>
    <t>External Works</t>
  </si>
  <si>
    <t>ml</t>
  </si>
  <si>
    <t>A1</t>
  </si>
  <si>
    <t>A2.1</t>
  </si>
  <si>
    <t>A2.2</t>
  </si>
  <si>
    <t>A2.3</t>
  </si>
  <si>
    <t>A3</t>
  </si>
  <si>
    <t>A3.1</t>
  </si>
  <si>
    <t>A3.2</t>
  </si>
  <si>
    <t>A3.3</t>
  </si>
  <si>
    <t>A4</t>
  </si>
  <si>
    <t>A4.1</t>
  </si>
  <si>
    <t>A4.2</t>
  </si>
  <si>
    <t>A4.3</t>
  </si>
  <si>
    <t>A5</t>
  </si>
  <si>
    <t>A5.1</t>
  </si>
  <si>
    <t>A5.2</t>
  </si>
  <si>
    <t>A5.4</t>
  </si>
  <si>
    <t>A5.5</t>
  </si>
  <si>
    <t>A6</t>
  </si>
  <si>
    <t>A6.1</t>
  </si>
  <si>
    <t>A6.2</t>
  </si>
  <si>
    <t>A7</t>
  </si>
  <si>
    <t>A7.1</t>
  </si>
  <si>
    <t>A7.2</t>
  </si>
  <si>
    <t>A7.3</t>
  </si>
  <si>
    <t>A7.4</t>
  </si>
  <si>
    <t>A7.5</t>
  </si>
  <si>
    <t>Unit
 Price (IQD)</t>
  </si>
  <si>
    <t>Total Cost (IQD)</t>
  </si>
  <si>
    <t xml:space="preserve"> </t>
  </si>
  <si>
    <t>Provide machinery to cut, level, and compact the entire site area for any soil type, including rocky, etc., remove trees, pipes, concrete, and garbage, and transport the soil to the specified location fixed by the municipality and site engineer.</t>
  </si>
  <si>
    <t>Excavation works: Excavation in all types of soils (even rock layers or existing foundation concretes and asphalt layer, if any), including back-filling and compaction according to section  (300) requirements of I.G.T.S. The price includes compaction of the base of excavation, according to the details and instructions of the site engineer. ( The price consists of compacting the bottom of the ditches up to 90% MDD and removing waste and loose material ).</t>
  </si>
  <si>
    <t>Filling works: Supplying materials and filling with approved screened sub-base with MDD 90% up to DPC level for the building and where required within the area inside and outside of the build, such as aprons, walkways, garden, etc.… with compaction in layers 25 cm thick, according to the instructions of the manufacturer and site engineer, with all necessary works.</t>
  </si>
  <si>
    <t>CONCRETE WORKS: Including supply of materials (Steel reinforcement bars, steel connection wires, cement, aggregate, water, sand, steel jack, black wood form. Plastic cover for fixing the steel reinforcement at the proper level, bolts, nuts, washers,hyrub, any suitable additive material for fair-faced concrete, etc., with excellent shuttering according to the attached drawings.), and all necessary additive material, according to the section  (600) of I.G.T.S, drawings and instructions of the site engineer. ( Cubic test according to Iraqi code 1987) 
*fy =  414 Mpa ( 60 ksi ) for all steel bars 10,12,16,20,25 mm *Allowable bearing capacity of soil = 100 KN / m2  =2 Ksf (assumed)</t>
  </si>
  <si>
    <t>Ml</t>
  </si>
  <si>
    <t xml:space="preserve">Reinforced Concrete for Beams and Tie-Beams: Supplying materials and casting reinforced concrete for the beams and tie beams according to the details for different sections using concrete compressive strength (fcu=25 MPa) for 28 days according to specifications and instructions of the site engineer. </t>
  </si>
  <si>
    <t>Masonry: This includes the provision of material,  pointing, and curing of all necessary work according to section  (500) of I.G.T.S &amp; instructions of the supervisor engineer. the cost includes (40) cm reinforcement steel bars  (12) mm. min. (10) cm fixed after drilling in columns, and (30) cm in the wall the height between two bars (50) cm for all intersections between the wall and column to support walls  and All works to be executed according to the Drawings and specification of site Engineer.</t>
  </si>
  <si>
    <t>Floor concrete:-  Supply materials, equipment, and skilled labor for casting plain concrete  10cm thickness with Compressive strength of 28 days 210 kg/cm2 (1:2:4), above 10cm thick compacted crush gravel; the work includes grading and leveling smoothing the surface with a handheld vibrator or use a vibratory screed of the foundation under the tiles and Shtiger according to the details for the ground floor, using square steel pipes for leveling and formworks in stages. The slump limit of concrete must not exceed 70mm.</t>
  </si>
  <si>
    <t>Reinforced Concrete for the clear slabs: Supply materials and cast reinforced concrete for the clear slabs and parapets, according to the details for different sections, using concrete compressive strength (fcu=25 MPa) for 28 days according to specifications and instructions of site engineer must use copter and monoshake EXTRA for grinding.</t>
  </si>
  <si>
    <t>Reinforced Concrete external stairs: Supply material and cast reinforced concrete with minimum compressive strength (fcu=25 MPa) for a 28-day cube test; for external stairs, the cost includes provision and fixing reinforced steel bars and fixing of needed spacers according to the drawing,8cm lean concrete, compacted sub-bas, and the slump limit of concrete must not exceed 100mm.</t>
  </si>
  <si>
    <t>Reinforced Concrete for stairs: Supply materials and cast reinforced concrete for stairs according to the details for different sections using concrete compressive strength (fcu=25 MPa) for 28 days according to specifications and instructions of the site engineer.</t>
  </si>
  <si>
    <t>Reinforced Concrete for Lintels: Supply materials and cast reinforced concrete for lintels according to the details for different sections using concrete compressive strength (fcu=25 MPa) for 28 days according to specifications and instructions of the site engineer.</t>
  </si>
  <si>
    <t>Reinforced Concrete for Columns: Supply materials and cast reinforced concrete for the columns and under tie-beam columns (pedestals) (according to the details for different sections ) using concrete compressive strength (fcu=30 MPa) for 28 days according to the specifications and instructions of the site engineer.</t>
  </si>
  <si>
    <t>Plain Concrete: Supply materials and use concrete compressive strength (fcu=25 MPa) for 28 days, 10cm-min thickness to the required elevations, and over a layer of thick nylon. (The nylon should cover the sides of excavation walls and extend on land to both sides of excavation).</t>
  </si>
  <si>
    <t>Reinforced Concrete Columns Foundation: Reinforced Concrete for Foundation: Supply materials and cast reinforced concrete for columns, foundations, &amp; stair footing, using concrete compressive strength 25 Mpa for 28 days. The price includes all necessary work.</t>
  </si>
  <si>
    <t>Acrylic internal paint: Provide materials and painting with acrylic paint (color approved by the site engineer) in three layers for the rooms, corridors, and areas indicated in the drawings (inside the building) or indicated by the site engineer. The work should be done according to the site engineer's specifications, drawings, and instructions. 
Note: the paint must be according to the international specification organization ISO 9001.</t>
  </si>
  <si>
    <t>External painting(silicone): Provide materials and Painting with External painting (Weatherproof) (color approved by the site engineer) three layers for the areas indicated in the drawings (for exterior walls). The work should be done according to the site engineer’s specifications, drawings, and instructions.
Note: the paint must be according to the international organization ISO 9001.</t>
  </si>
  <si>
    <t>Plastic False Ceiling: Provide materials and fix Plastic false ceiling (60x60) cm for w.c, Kitchen, bathroom, and places indicated by the site engineer according to details and all necessary works and should be used ( Rod steel fixture) for fixing to the ceiling. The work should be done according to the specifications and instructions of the site engineer. Shop Drawings should be prepared by the contractor's engineer before starting the work.</t>
  </si>
  <si>
    <t>Expansion Joints for External Walls: Provide materials and casting of Expansion joints Vertically, using special joints made of Aluminium and rubber foreign type according to the drawings, with the instruction of the site engineer and all necessary.</t>
  </si>
  <si>
    <t>Expansion Joints for Roofs (between two slabs): Provide materials and casting for Expansion joints for Roofs using reinforced concrete with minimum compressive strength (fcu=25 MPa) for a 28-day cube test, as per the details shown on the drawing.</t>
  </si>
  <si>
    <t>Expansion Joints for Roofs (between slab and wall): Provide materials and casting for Expansion joints for Roofs using reinforced concrete with minimum compressive strength (fcu=25 MPa) for a 28-day cube test, as per the details shown on the drawing.</t>
  </si>
  <si>
    <t>Marble for Windows: Supply material, dress, and fix marble 2cm thick for the windows frame (external ) and cement sand mortar 1:3, width 30 cm. The surface should be applied with cement slurry before fixing the marble according to the Drawing Engineer's direction.</t>
  </si>
  <si>
    <t>Decorative Wooden Composite Doors: Providing and installing standard decorative high-quality Composite wooden doors HDF  Laminated thermoformed sheet water-proof colored well-known origin made of 200mm minimum frame thickness and 100mm cornice outer measurement, double faces wooden plywood, each face 8mm thickness, the sample should be provided for approval, The price includes installing 6 mm glass pans,  switch (made-three locks), gate lock, hinges, rubber, door stopper, and wooden frames, the price includes covering the bottom of the door with 15 cm aluminum plate for two faces.</t>
  </si>
  <si>
    <t>Flooring: (including provision of materials, works, curing, and installation) The work should be done according to sections 600 and 900 of I.G.T.S. and the instructions of the site engineer with all necessary works.</t>
  </si>
  <si>
    <t>Aluminum Windows: Supply material and install Aluminum windows wide section 2mm thickness, Double glass pan (6mm +4mm ) thickness, ordinary, rubber, handle; the price includes flywire mesh for opening Areas; the work consists of using adhesive Silicone Sealant, cleaning the glasses by machine before composing.</t>
  </si>
  <si>
    <t>Handrails for the Stairs: Supply material to install Steel railing for the opening according to the details, under the instruction of site engineers. The price includes Painting a layer of anti-rust and two layers of oil paint.</t>
  </si>
  <si>
    <t>Handrails for the Opening: Supply material to install Steel railing for the opening according to the details, under the instruction of site engineers. The price includes Painting a layer of anti-rust and two layers of oil paint.</t>
  </si>
  <si>
    <t>Steel Guard Bars: Provide and install metal guard bars for the windows using iron pipe (4x2)cm 2mm thickness and iron angle 2 inches for the frame. The price includes Painting a layer of anti-rust and two layers of oil paint.</t>
  </si>
  <si>
    <t>Construction of Retaining Wall: Supply material and construction of a retaining wall. The cost includes all Excavation works to the required level in all types of soils (even rock layers or existing foundation concretes &amp; Asphalt layer, if any)60cm width, backfill, 10cm crush stone, foundation (thickness 20cm, 60cm width reinforced concrete using #8ф 12mm iron bar), and 4 layers of solid concrete block (40x20x15 cm), cement plastering and silicon paint.</t>
  </si>
  <si>
    <t xml:space="preserve">Plain Concrete: Supply materials and cast plain concrete for the foundation using concrete compressive strength 21 Mpa for 28 days. The price includes all necessary works and a layer of thick nylon according to the drawings, specifications, and instructions of the site engineer. </t>
  </si>
  <si>
    <t>Casting the Walkways: Supply material and cast 10 cm thick using concrete compressive strength (fcu=25 MPa) for 28 days for the side walkway and apron area. The final layer should be a smooth, leveled surface (using copter instruments). The price includes laying a layer of crushed stone 10 cm thick under it and chamfering the edges and joints according to the site engineer's instructions.</t>
  </si>
  <si>
    <t xml:space="preserve">Cement Plastering: Supply material and plastering with cement sand mortar ( 1:3 ) in three layers (smoothed surface ) with a minimum thickness of 20 mm. A layer of cement slurry must be used, one layer of rough surface locally ( kafmal), and one layer of final surface according to the specifications and instructions of the site engineer. </t>
  </si>
  <si>
    <t xml:space="preserve">Screened Loam for Garden: Provide materials and lay a layer of approved screened loam of at least 20 cm thickness for the garden. The price includes grading and leveling according to the specifications and instructions of the site engineer. The price includes supply and applying ( parzhin (yas) 4 no each 1m for the sides of the garden, 4 no of Washinton trees 1m height and sanas rose each 25 cm around these trees, Razom ( carpet type ).   </t>
  </si>
  <si>
    <t>Site Preparation, earth works and backfilling (Allocated Land dimension 85 X 65)</t>
  </si>
  <si>
    <t>Cement Plastering: Supply material and plastering with Cement sand mortar ( 1:3): three layers (smoothed surface ) of cement plaster with a minimum thickness of 20 mm. A layer of cement (sulfate-resistance) slurry must be used; one layer of the rough surface is locally (kafmal), and one layer of the final surface is according to the specifications and instructions of the site engineer. The price includes fixing iron mesh wire size 3 cm X 3 cm for all meeting points between column and brick walls.</t>
  </si>
  <si>
    <t>Gypsum Plaster: Supply material and plastering with gypsum, min. thickness (25) mm. The surface should be cleaned and a layer of cement slurry must be applied before plastering. for brick walls, the cement for slurry must be sulphate-resistance. All the corners should by covered by a Plastic strip. According to the specifications and instructions of the site engineer. The price includes fixing fiberglass mesh wire for all meeting points between column and brick walls.</t>
  </si>
  <si>
    <t>B</t>
  </si>
  <si>
    <t>Electrical Works</t>
  </si>
  <si>
    <t>B1</t>
  </si>
  <si>
    <t>B1.1</t>
  </si>
  <si>
    <t>No.</t>
  </si>
  <si>
    <t>B1.2</t>
  </si>
  <si>
    <t>B1.3</t>
  </si>
  <si>
    <t xml:space="preserve">Supply materials, install, connect, and test electrical LED spot lights (12W) with all annexed parts using (2x1.5)mm2 wires inside false ceiling (daylight type) with switch on/off all (2-3) lamps controlled by one switch. </t>
  </si>
  <si>
    <t>B1.4</t>
  </si>
  <si>
    <t>B1.5</t>
  </si>
  <si>
    <t>B1.8</t>
  </si>
  <si>
    <t>B1.9</t>
  </si>
  <si>
    <t>Set</t>
  </si>
  <si>
    <t>B1.11</t>
  </si>
  <si>
    <t>B1.12</t>
  </si>
  <si>
    <t>B4</t>
  </si>
  <si>
    <t>B4.1</t>
  </si>
  <si>
    <t>B4.2</t>
  </si>
  <si>
    <t>B4.3</t>
  </si>
  <si>
    <t>B4.4</t>
  </si>
  <si>
    <t>B6</t>
  </si>
  <si>
    <t>B6.1</t>
  </si>
  <si>
    <t>B6.2</t>
  </si>
  <si>
    <t>Ionization Smoke Detectors with a standard base, with colour casing with red LED fire indicators, operating voltage 8 to 28VDC, operating temp. -20 to +70 °C, quiescent load 30 micro Amp. With required end line resister.</t>
  </si>
  <si>
    <t>B6.3</t>
  </si>
  <si>
    <t>Ionization Heat Detectors, with a standard base, with colour casing with red LED fire indicators, operating voltage 8 to 28VDC, operating temp. -20 to +70 °C, quiescent load 30 micro Amp. With required end line resister.</t>
  </si>
  <si>
    <t>B6.4</t>
  </si>
  <si>
    <t>Manual call point break glass with push bottom switch.</t>
  </si>
  <si>
    <t>B6.5</t>
  </si>
  <si>
    <t>Red indicator lamps installed with smoke detector units above the external side of some rooms.</t>
  </si>
  <si>
    <t>B6.6</t>
  </si>
  <si>
    <t>Bell (Electronic sounder beacon), metal casing red color semi-flush mounting, IP55 ,12V / 30 30mille Amp, 800Hz with 96 dBA (A) sound output at 1m</t>
  </si>
  <si>
    <t>B6.7</t>
  </si>
  <si>
    <t>B6.8</t>
  </si>
  <si>
    <t>B7</t>
  </si>
  <si>
    <t>B7.1</t>
  </si>
  <si>
    <t xml:space="preserve">Cable 3x(1*185)mm2+(1 *95) mm2.     </t>
  </si>
  <si>
    <t>ML</t>
  </si>
  <si>
    <t xml:space="preserve">Cable (4*25) mm2 + (1*16 ) mm2.  </t>
  </si>
  <si>
    <t xml:space="preserve">Cable (4*16 ) mm2 + (1*10 ) mm2.   </t>
  </si>
  <si>
    <t xml:space="preserve">Cable (4*10 ) mm2 + (1*6 ) mm2.   </t>
  </si>
  <si>
    <t>Cable 3x 4 mm2</t>
  </si>
  <si>
    <t>Cable 2x6 +1*4 mm3</t>
  </si>
  <si>
    <t>B8</t>
  </si>
  <si>
    <t>B8.1</t>
  </si>
  <si>
    <t>B8.2</t>
  </si>
  <si>
    <t>B8.3</t>
  </si>
  <si>
    <t>B8.4</t>
  </si>
  <si>
    <t>B8.5</t>
  </si>
  <si>
    <t>1 set digital ampere meter with C.Ts 400/5A, voltmeter, Hz meter  with selector switch type ENTS, 1 set of indicator lamps</t>
  </si>
  <si>
    <t>B9</t>
  </si>
  <si>
    <t>B9.1</t>
  </si>
  <si>
    <t>B9.2</t>
  </si>
  <si>
    <t>[ 3- phase Kwatt hour meter 400/5A-380 V with required CTs].</t>
  </si>
  <si>
    <t>1 set digital ampere meter with C.Ts 400/5A, voltmeter, Hz meter  with selector switch type ENTS, 3 sets of indicator lamps</t>
  </si>
  <si>
    <t>B10</t>
  </si>
  <si>
    <t>EARTHING SYSTEM</t>
  </si>
  <si>
    <t>B10.1</t>
  </si>
  <si>
    <t>Supply installed  test triangle  earthing system include  copper rod  of 3 No. 18 mm dia with length 1.5m , connected with ( MDB )  by copper cable 1x50mm2 and earth resistivity should be less than 2 ohm (according to calculation of earth system ) if it's more than 2 ohm increase number of roads or make other arrangement,   with all accessories according to the drawing.</t>
  </si>
  <si>
    <t>L.S</t>
  </si>
  <si>
    <t>B11</t>
  </si>
  <si>
    <t>Cable Tray &amp; Cable Ladder:</t>
  </si>
  <si>
    <t>B11.1</t>
  </si>
  <si>
    <t>Supply materials and install metal cable tray made of Dexion angles and anti-rust screws in widths(50cm), height (5cm) &amp; thickness (2 mm ) with all accessories according to the drawing.</t>
  </si>
  <si>
    <t>B11.2</t>
  </si>
  <si>
    <t>Supply materials and install metal cable tray made of Dexion angles and anti-rust screws in widths(30cm), height (5cm) &amp; thickness (2 mm ) with all accessories according to the drawing.</t>
  </si>
  <si>
    <t>B11.3</t>
  </si>
  <si>
    <t>Supply materials and install metal cable tray made of Dexion angles and anti-rust screws in widths(20cm) , height (5cm) &amp; thickness (2 mm ) with all accessories according to the drawing.</t>
  </si>
  <si>
    <t>B11.4</t>
  </si>
  <si>
    <t>Supply materials and install metal cable tray made of Dexion angles and anti-rust screws in widths(15cm) , height (5cm) &amp; thickness (2 mm ) with all accessories according to the drawing.</t>
  </si>
  <si>
    <t>B11.5</t>
  </si>
  <si>
    <t>Supply materials and install metal cable ladder made of Dexion angles and anti-rust screws in widths  (5 cm) &amp;  thickness ( 2 mm ) with all accessories according to the drawing.</t>
  </si>
  <si>
    <t>B12</t>
  </si>
  <si>
    <t>MANHOLE</t>
  </si>
  <si>
    <t>B12.1</t>
  </si>
  <si>
    <t>External manhole for cable distribution purposes using 40x40cm cast iron or GRP cover with 60cm depth the work includes all requirements to complete the work entirely according to the drawing.</t>
  </si>
  <si>
    <t>Internal manhole for cable distribution purposes using 60x60cm cast iron or GRP cover with 60cm depth the work includes all requirements to complete the work entirely according to the drawing.</t>
  </si>
  <si>
    <t>Supply materials, installation and operation test of items shown below, with all requirements to implement the works entirely.</t>
  </si>
  <si>
    <t>No</t>
  </si>
  <si>
    <t>Lighting protection system :</t>
  </si>
  <si>
    <t>C</t>
  </si>
  <si>
    <t>Sanitary (Plumbing) Works</t>
  </si>
  <si>
    <t>C1</t>
  </si>
  <si>
    <t>C1.1</t>
  </si>
  <si>
    <t>ø20 mm</t>
  </si>
  <si>
    <t>M.L</t>
  </si>
  <si>
    <t>C1.2</t>
  </si>
  <si>
    <t>ø32 mm</t>
  </si>
  <si>
    <t>C1.3</t>
  </si>
  <si>
    <t>ø40  mm</t>
  </si>
  <si>
    <t>C1.4</t>
  </si>
  <si>
    <t>ø50 mm</t>
  </si>
  <si>
    <t>C3</t>
  </si>
  <si>
    <t>C3.1</t>
  </si>
  <si>
    <t>C3.2</t>
  </si>
  <si>
    <t>ø75 mm</t>
  </si>
  <si>
    <t>C3.3</t>
  </si>
  <si>
    <t>ø110 mm</t>
  </si>
  <si>
    <t>C4</t>
  </si>
  <si>
    <t>C4.1</t>
  </si>
  <si>
    <t>ø160 mm</t>
  </si>
  <si>
    <t>ø200 mm</t>
  </si>
  <si>
    <t>ø250 mm</t>
  </si>
  <si>
    <t>ø300 mm</t>
  </si>
  <si>
    <t>C5</t>
  </si>
  <si>
    <t>C5.1</t>
  </si>
  <si>
    <t>ø4 inch</t>
  </si>
  <si>
    <t>C6</t>
  </si>
  <si>
    <t>Providing and installing 6 bar PVC pipe for the ventilation system, all works must be under the instruction of the supervisor engineer and according to drawings:-</t>
  </si>
  <si>
    <t>ø50</t>
  </si>
  <si>
    <t>C7</t>
  </si>
  <si>
    <t>C8</t>
  </si>
  <si>
    <t>C9</t>
  </si>
  <si>
    <t>C10</t>
  </si>
  <si>
    <t>C11</t>
  </si>
  <si>
    <t>C12</t>
  </si>
  <si>
    <t>C13</t>
  </si>
  <si>
    <t>C14</t>
  </si>
  <si>
    <t>C15</t>
  </si>
  <si>
    <t>C16</t>
  </si>
  <si>
    <t>C17</t>
  </si>
  <si>
    <t>Providing and installing plastic floor drain cover size 110 with suitable gully</t>
  </si>
  <si>
    <t>C18</t>
  </si>
  <si>
    <t>C18.1</t>
  </si>
  <si>
    <t>80lt, 2kw.</t>
  </si>
  <si>
    <t>C18.2</t>
  </si>
  <si>
    <t>120lt,3kw.</t>
  </si>
  <si>
    <t>C18.3</t>
  </si>
  <si>
    <t>160lt,3kw.</t>
  </si>
  <si>
    <t>C18.4</t>
  </si>
  <si>
    <t>180lt,3kw.</t>
  </si>
  <si>
    <t>C19</t>
  </si>
  <si>
    <t>water supply Pumps:.</t>
  </si>
  <si>
    <t>C20</t>
  </si>
  <si>
    <t>C21</t>
  </si>
  <si>
    <t>40x40cm and cover 40x40cm</t>
  </si>
  <si>
    <t>C22</t>
  </si>
  <si>
    <t>60x60 cm and cover 60x60cm</t>
  </si>
  <si>
    <t>C23</t>
  </si>
  <si>
    <t>80x80 cm and cover 80x80cm</t>
  </si>
  <si>
    <t>C24</t>
  </si>
  <si>
    <t>C25</t>
  </si>
  <si>
    <t>Providing and installing a flush tank for eastern w.c with hidden Siphon/in-wall tank with all accessories and fittings(high pressure steel hose, valve…etc..) .</t>
  </si>
  <si>
    <t xml:space="preserve">Masonry works under tie beams: Supplying materials and constructing walls under tie beams with hollow concrete blocks (20x20x40) cm and cement sand mortar (1:3) according to the specifications and instructions of the site engineer for all necessary work. </t>
  </si>
  <si>
    <t>Brickworks (non-load-bearing clay bricks) above DPC: Supplying materials and constructing with non-load-bearing clay bricks (20 X 20 X 40 cm) (INTERLOCKING TYPE)  with cement mortar (1:3) according to specifications, for all External faces walls, with the instructions of site engineer.</t>
  </si>
  <si>
    <t>Skirting: Supply materials and skirting using  Granite Type (approved type and color) with a 12cm height according to the site engineer's instructions for indicated places according to the drawing. (Note: Both outer surfaces of the skirting and gypsum plastering should coincide vertically.)</t>
  </si>
  <si>
    <r>
      <t xml:space="preserve">The work includes surveying all the site, including surveying all the school land with Total Station accurately, and specifying a minimum of 6 benchmarks (B.M) separated at site boundaries, existing boundary roads, North Direction, and any existing objects inside the land and the cost includes removal of debris, grading, leveling to an appropriate level and installing markers,  steel pegs in sufficient numbers and maintain the markers during the whole duration of the works, according to the drawings and instructions of the Site Engineer.
</t>
    </r>
    <r>
      <rPr>
        <b/>
        <u/>
        <sz val="10"/>
        <color rgb="FFFF0000"/>
        <rFont val="Calibri"/>
        <family val="2"/>
        <scheme val="minor"/>
      </rPr>
      <t>Note:</t>
    </r>
    <r>
      <rPr>
        <sz val="10"/>
        <rFont val="Calibri"/>
        <family val="2"/>
        <scheme val="minor"/>
      </rPr>
      <t xml:space="preserve"> The contractor should Supply all materials and construct a well-equipped office (4 X 5)m with all the required (office furniture, laptop, camera, scanner, color printer, WC) for the site engineer before starting the works.     </t>
    </r>
  </si>
  <si>
    <r>
      <t>M</t>
    </r>
    <r>
      <rPr>
        <sz val="10"/>
        <rFont val="Calibri"/>
        <family val="2"/>
      </rPr>
      <t>³</t>
    </r>
  </si>
  <si>
    <t>Concrete Block works above DPC: Supply materials and construct Block walls using (40 X 12 X 20 )cm for the partition wall with cement mortar (1:3) according to specifications for all Internal walls, with the instructions of the site engineer.</t>
  </si>
  <si>
    <r>
      <t>m</t>
    </r>
    <r>
      <rPr>
        <sz val="10"/>
        <rFont val="Calibri"/>
        <family val="2"/>
      </rPr>
      <t>²</t>
    </r>
  </si>
  <si>
    <t>m²</t>
  </si>
  <si>
    <t>M³</t>
  </si>
  <si>
    <t>Plain Concrete for Partition Wall Foundation: Supply materials and cast plain concrete for the wall's foundation under the tie beam and partition using concrete compressive strength (fcu=25 MPa) for 28 days. The price includes all necessary works over and over a layer of thick nylon. (The nylon should cover the sides of excavation walls and extend on land to both sides of the excavation).according to the specifications and instructions of the site engineer.</t>
  </si>
  <si>
    <r>
      <t>Wall Tiles (Porcelain )for WC &amp; Kitchen: Supply materials and paving Porcelain Tiles for the wall (60x60 cm) or (60x120 cm),14mm thickness   (sample should be provided for approval and will selected by the supervisor Engineer) for W.C, kitchen., Acid-resistant, Low water-absorption 0.5% with all necessary works on a cement sand mortar 1:3 mix ratio layer. The price includes cleaning the porcelain after the end of the work. The work includes using flex-type grouting to seal the joints, making a 1.0 cm expansion joint, each 25 m</t>
    </r>
    <r>
      <rPr>
        <sz val="10"/>
        <rFont val="Calibri"/>
        <family val="2"/>
      </rPr>
      <t>²</t>
    </r>
    <r>
      <rPr>
        <sz val="10"/>
        <rFont val="Calibri"/>
        <family val="2"/>
        <scheme val="minor"/>
      </rPr>
      <t xml:space="preserve"> filling with flexible epoxy; all required works should be done according to the attached drawing and the supervisor engineer's instruction.</t>
    </r>
  </si>
  <si>
    <t>Gypsum Board Ceiling: Provide materials and fix Gypsum board Panel ceiling (60x60) cm for halls, classrooms, and places indicated by the site engineer according to details and all necessary works and should be used ( Rod steel fixture) for fixing to the ceiling. The work should be done according to the specifications and instructions of the site engineer. The contractor's engineer should prepare Shop Drawings before starting the work.</t>
  </si>
  <si>
    <t>Expansion Joints for Internal Walls &amp; Floors: Provide materials and casting of Expansion joints vertically and horizontally, using a particular type made of Aluminium and rubber, according to the drawings, with the instruction of the site engineer and all necessary. The price includes a styrofoam between walls and special pasty mastic for the floors.</t>
  </si>
  <si>
    <r>
      <t>m</t>
    </r>
    <r>
      <rPr>
        <sz val="10"/>
        <rFont val="Calibri"/>
        <family val="2"/>
      </rPr>
      <t>³</t>
    </r>
  </si>
  <si>
    <r>
      <rPr>
        <b/>
        <sz val="10"/>
        <rFont val="Calibri"/>
        <family val="2"/>
      </rPr>
      <t>Mosaic Tiles:</t>
    </r>
    <r>
      <rPr>
        <sz val="10"/>
        <rFont val="Calibri"/>
        <family val="2"/>
      </rPr>
      <t xml:space="preserve"> Provide materials and paving Mosaic tile (40x40x3 cm) of approved sample with all necessary works, including site grinding (Jallaya) and cement mortar 1:3 for all floors and places specified by the site engineer. The contractor should use a polished machine before the final handover.</t>
    </r>
  </si>
  <si>
    <t xml:space="preserve">Wood and Carpet Floor for the Theater: Supply all the required materials to cover the theater floor using the proper type of wood intended for theaters. The price includes painting the wood with a special paint to make the wood waterproof and covering the wooden floor with a layer of an approved carpet sample with all the required materials and accessories.  </t>
  </si>
  <si>
    <r>
      <t>Floor Tiles (Porcelain): Supply materials and paving Porcelain Floor Tiles (60x60 cm) or (60x120 cm),14mm thickness   (sample should be provided for approval and will selected by the supervisor Engineer) for classroom and W.C.( the size of the porcelain will be decided at the site base on the WC size), Wear-resistant, Non-slip, Acid-resistant, Low water-absorption 0.5% with all necessary works on a layer of cement sand mortar 1:3 mix ratio, The price includes cleaning the porcelain after the end of the works. The work includes using flex-type grouting to seal the joints, making a 1.0 cm expansion joint, each 25 m</t>
    </r>
    <r>
      <rPr>
        <sz val="10"/>
        <rFont val="Calibri"/>
        <family val="2"/>
      </rPr>
      <t>²</t>
    </r>
    <r>
      <rPr>
        <sz val="10"/>
        <rFont val="Calibri"/>
        <family val="2"/>
        <scheme val="minor"/>
      </rPr>
      <t xml:space="preserve"> filling with flexible epoxy; all required works should be carried out according to the attached drawing and supervisor engineer instruction.</t>
    </r>
  </si>
  <si>
    <t>Casting the Play yard: Supply all the required materials to cast a 15cm concrete thickness for the area using concrete compressive strength (fcu=25 MPa) for 28 days with a layer of BRC 6mm 15*15cm c/c. The final layer should be a smooth, leveled surface (using copter instruments). The price includes laying a layer of thick nylon and expansion joints in both directions according to the instructions of the site engineer and drawings. The price also includes using proper paint for the playground layouts according to international standards.</t>
  </si>
  <si>
    <t>Supply and install the following items according to the international standard:
a-	 Portable outdoor basketball hoops, goals, and two original balls.
b-	#2 of steel pipes 2.5'' 4mm thickness for volleyball with the proper net and two original balls. 
c-	Provide a proper iron pipe 6m in length and 4mm thick to raise the flag with all the accessories (rob, ballbearing, etc.). The price includes Painting all the iron parts with a layer of anti-rust and two layers of oil paint.</t>
  </si>
  <si>
    <t>Excavation works for Walkway: Excavation in all types of soils (even rock layers or existing foundation concretes and asphalt layer, if any), including backfilling and compaction according to the requirements of section (300) of I.G.T.S. The price includes compaction of the base of excavation according to the details and instructions of the site engineer.</t>
  </si>
  <si>
    <t xml:space="preserve">Concrete Block work: Use approved concrete block(20 x20X 40)cm for the apron walls up to the indicated level using cement mortar 1:3. According to drawings, specifications, and instructions of the site engineer. </t>
  </si>
  <si>
    <t xml:space="preserve">Metal door for main gate: Provide materials and install metal door (3.5x2.2)m with two face plates (plate thickness 1.25mm) for the main gate, primer + three layers of oil paint, and two layers of anti-rust for all ironmongers as required, switch mortise,  metal frames, and decoration. The price includes the construction of the reinforced using concrete compressive strength 26 Mpa for columns(40x40)cm to fix the door. The price also includes casting reinforced using concrete compressive strength 21 Mpa for the foundation of the columns (0.7x0.7)m on a layer of 10 cm well compacted crushed stone,  with all necessary work according to specifications, the details, and instructions of the site engineer. </t>
  </si>
  <si>
    <t xml:space="preserve">Casting the Parking Area: Plain Concrete (15cm thick): Providing materials and casting plain concrete (Smooth surface using concrete surface screed vibrator machine and copter instrument ) for parking area thickness 15cm with laying of 3/8 " dia steel bars at (30 X 30) cm spacing c/c making expansion joints every 2.5m in both direction or as required by cutter instrument filling the space by epoxy, the price includes using leveling steel forms for the edges, The works should be done according to specification, drawings and instructions of the site engineer. The price includes laying a layer of sub-base type B 30cm thick well-compacted, and MDD should not be less than 95%, as indicated on the drawings for the garage. </t>
  </si>
  <si>
    <t>Supply materials, install, connect, and test electrical LED lights (60x60cm)(72 W) with all annexed parts using (2x1.5)mm2 wires with PVC pipes inside false ceiling (daylight type) with switch on/off all (2-3) lamp controlled by one switch.</t>
  </si>
  <si>
    <t>Interior lighting fixture,  Lighting 100 W ceiling type with all requirements using( cable 3 X 2.5) according to the drawings.</t>
  </si>
  <si>
    <t>B1.6</t>
  </si>
  <si>
    <t>B1.7</t>
  </si>
  <si>
    <t>B1.10</t>
  </si>
  <si>
    <t>Supply, install, and test lighting points LED 18Watt (outdoor) IP 65 with all required using (single wires 1.5mm²   with a suitable cable tray or cable conduit) with switch on/off all (2-3) lamps controlled by one switch. The price includes installing photocells.</t>
  </si>
  <si>
    <t>Small bell with push button wire type using D.C power.</t>
  </si>
  <si>
    <t>Exhaust fan size 12" dia., wall mounting plastic case with wooden frame and fly mesh protection.</t>
  </si>
  <si>
    <t>Exhaust fan size 6" dia., window mounting plastic case.</t>
  </si>
  <si>
    <t>13 A Switch Socket outlet with wiring and according to the drawings.</t>
  </si>
  <si>
    <t>13 A Switch Socket waterproof outlet with wiring and according to the drawings.</t>
  </si>
  <si>
    <t>20 Amp switch ( Grid switch ) with indicator lamp for boilers &amp; split with wiring and according to the drawings.</t>
  </si>
  <si>
    <t xml:space="preserve">Speaker wall mounting  (20 W). </t>
  </si>
  <si>
    <t>Wireless Microphone.</t>
  </si>
  <si>
    <t>Microphone with Table Stand.</t>
  </si>
  <si>
    <t>Fire extinguisher (12kg) , CO2 type, with basement, and to be hanged to the wall by screw and nut.</t>
  </si>
  <si>
    <t>Fire extinguisher (6kg), CO2 type, with basement, and to be hung to the wall by screw and nut.</t>
  </si>
  <si>
    <t>MDB-B, enclosure metal frame with 2 sections and twin internal and external doors and lock switch made of iron sheets 1.5mm thickness manufacture used, painted by electrostatic powder, Grey color with dimensions (height *width*depth :(140cm*120cm*50cm) stand mounted, protection IP54, using rubber gaskets and equipped with copper bus bar 600A for lines &amp; 300A for neutral and earth, The price also include the following items, required, glands, screws, insulators,  etc., all items should be appropriately arranged, affords a high degree of safety operation and use MCB (2A) for protection indicator lamps.</t>
  </si>
  <si>
    <t>Air Condition Split unit wall mounted  (INVERTER TECHNOLOGY),  24000 BTU 2 Ton, the price also includes All requirements with shade made of angle iron steel 2"x 2" size, with required proper installation,  the work includes install and extending 3'' PVC pipe from the roof, install 1'' PPR pipe for water discharge and fixing (20x20)cm PVC box, painting and connections due to the engineer's advice.</t>
  </si>
  <si>
    <t>TRANSFORMER- 250 Kva</t>
  </si>
  <si>
    <t>Supply, install, and test Electric transformer 250kva Indoor type. The work includes construction of the transformer room (as shown in the attached drawing)  and the price includes transferring. test certification card From the Electric distribution directory of Erbil, iron channels, cable stand, and connection to the electric power. The price also includes the construction of a room (4x5)m with all the required (concrete block work, reinforced concrete, cement plastering, painting, doors, windows, etc.).</t>
  </si>
  <si>
    <t>Supply, install, and test an electric board 20 X 80 X 100 cm by iron plate thickness,2mm with door and painting, which contains bus bars 630Amp, a circuit breaker 400 A fence type 3pole, kWh 400/5A, a multi-measurement digital type, C.T 4005 A, a signal lamp, a 3*2A circuit breaker, and all accessories according to the supervisor engineer.</t>
  </si>
  <si>
    <t>supply, install high tension electric pole 11m GV  lattice-type the price includes iron angle channels Link fuse 12Kva, lighting arrestor 11kv 10ka excavation concrete work with all accessories.</t>
  </si>
  <si>
    <t>Supply, install 11m high voltage electric pole tubular  GV the price includes excavation, concrete work, pin insulators and all accessories.</t>
  </si>
  <si>
    <t>Supply, install 11m high voltage electric pole lattice  GV the price includes excavation, concrete work, pin insulators and all accessories.</t>
  </si>
  <si>
    <t>Supply, install, and test insulated copper cable 1 X 150 mm2 double PVC cover. The price includes cable shoes and (GV) Iron bolts.</t>
  </si>
  <si>
    <t>Supply install and test automatic change over switch 400 GMC LG contactor type original the price includes suitable board (100 X 120 X 30)cm the contactors are connected to each other with bus bars and contain timers, control circuit breakers, phase failer for main power and copper insulated cable 1 X 150mm2 to complete the item.</t>
  </si>
  <si>
    <t>Supply and install materials for lightning protection Polygon Type Mast contains (4 No.lightning Pole conductor 2m length&amp;  copper cu 50mm2  around the top of Penthouse &amp;1 No.Single Earthing system, containing (1 piece of pure Cu rods 1.5 m.l )with 20mm conduits connected by 2 (1x50 )mm2 Cu wires through Cu clamps to the lightning pole conductors&amp; Test Points. The rod should be buried in the excavated hole of 0.4x0.4 m,1.5 m depth, then covered by 40x40cm cast iron or GRP cover, according to the drawing.</t>
  </si>
  <si>
    <t>Providing and installing Composite PPR water pipes for cold and hot water plumbing systems, the pipes subject to sunshine must be from the type used for this purpose (Aluminum profiled) as shown on the drawings. The price includes the necessary excavation or backfilling for the pipes that exist during the work, connecting pipes, fittings, and accessories, connecting the system with the water supply network on the street and also tests of the whole cold and hot water system (The pipes that connected with pumps must be tested by a pressure equal to 1.5 pump pressure), and the others tested hydrostatically. All work must be done under the instruction of the supervisor engineer. All diameters are outer according to RC PP-R pipe catalog as follows pressure PN10(SDR11):-</t>
  </si>
  <si>
    <t>Providing and installing PVC pipes for sewer and drainage system as shown on the drawings, the pressure of the pipes must not be less than 6 bar. The price includes fittings, accessories, laying, jointing, necessary excavation, and backfilling for the pipes that exist during the work. The price also includes Concrete encasement (10cm) around the pipes  and connecting  the pipes with manholes as shown on the drawing, also tests of the whole sewer system  hydrostatically All works must be under the instruction of the supervisor engineer:-</t>
  </si>
  <si>
    <t>Providing and installing Galvanized Iron pipes(Ø4 inch) for rainwater drains from the roof building. Properly fixing with brackets to the wall and the slab. The price includes fittings, accessories, laying, jointing, necessary excavation, and connecting the pipes with manholes as shown on the drawing. Also, tests of the whole pipework system. All work must be done under the instruction of the supervisor engineer.</t>
  </si>
  <si>
    <t>Providing and installing a ceramic wash basin with dimension (40x50)cm, including all accessories.</t>
  </si>
  <si>
    <t>Providing and installing  Chrome mixer for wash basin,w.c.&amp; sink.</t>
  </si>
  <si>
    <t>Providing and installing a ceramic w.c western type with hidden Siphon/in-wall tank with gully trap and all needed accessories.</t>
  </si>
  <si>
    <t>Providing and installing ceramic w.c eastern type with hidden Siphon/in-wall tank with gully trap and all needed accessories.</t>
  </si>
  <si>
    <t>Providing and installing a quartz double-wing single basin sink, the work includes a quartz countertop with aluminium counter doors, with dimensions of 2m in length, including all accessories.</t>
  </si>
  <si>
    <t>Providing and installing brass water tap .</t>
  </si>
  <si>
    <r>
      <t xml:space="preserve"> Supply and install a new UV-resistant HDPE vertical water tank with a capacity of 1.50 m</t>
    </r>
    <r>
      <rPr>
        <vertAlign val="superscript"/>
        <sz val="10"/>
        <rFont val="Calibri"/>
        <family val="2"/>
        <scheme val="minor"/>
      </rPr>
      <t>3</t>
    </r>
    <r>
      <rPr>
        <sz val="10"/>
        <rFont val="Calibri"/>
        <family val="2"/>
        <scheme val="minor"/>
      </rPr>
      <t xml:space="preserve">, food grade with top/open solid cover and solid body of Triple/3 Layers (middle Layer for maintaining water temperature, Outer Layer for sunlight protection/UV resistance and inner layer for algae &amp; odor protection), blue color externally, 2-inch cooper/brass embedded outlet with overflow, manufactured from 100% virgin raw material not recycled (Polyethylene high density), the price including tank steel base stand 1 m high using 10x10cm steel pipe 3mm thick and 4mm galvanize or stainless steel Checker plate and using a sandwich panel of 5 cm thick or XPS suitable size under the tank, all piping and fittings, Valves, float valves,  Type according to the drawing and instruction of site engineer.
 </t>
    </r>
  </si>
  <si>
    <t>Providing and installing a water tank with a capacity of 32 m3. The tank is made of galvanized steel sheet, 2 mm. The price includes all accessories and fittings (tank cover, valves, water stop plastic floater, and whatever is needed for installing the tanks on their place as shown on the drawings) Also, the price includes Providing manpower and materials for casting concrete base 4m X 23cm X 40 cm X 3 as showing in the drawings</t>
  </si>
  <si>
    <t>Providing and installing water heaters (foam insulation) with the capacities described below and shown in the drawings.  The heaters must be provided with a thermostat and Temp. gauge, relief valve) and any other accessories.</t>
  </si>
  <si>
    <t>Provide and install plastic or metal gutter roof drain inlet 110mm with suitable cover.</t>
  </si>
  <si>
    <t xml:space="preserve"> Qty</t>
  </si>
  <si>
    <t>Sub-Total A (Civil Work)</t>
  </si>
  <si>
    <t>Sub-Total C (Sanitary  Work)</t>
  </si>
  <si>
    <t>Grand Total Amount in IQD</t>
  </si>
  <si>
    <t>A2</t>
  </si>
  <si>
    <t>A1.1</t>
  </si>
  <si>
    <t>A1.2</t>
  </si>
  <si>
    <t>A1.3</t>
  </si>
  <si>
    <t>A2.4</t>
  </si>
  <si>
    <t>A2.5</t>
  </si>
  <si>
    <t>A2.6</t>
  </si>
  <si>
    <t>A2.7</t>
  </si>
  <si>
    <t>A2.8</t>
  </si>
  <si>
    <t>A2.9</t>
  </si>
  <si>
    <t>A2.10</t>
  </si>
  <si>
    <t>A4.4</t>
  </si>
  <si>
    <t>A4.5</t>
  </si>
  <si>
    <t>A4.6</t>
  </si>
  <si>
    <t>A4.7</t>
  </si>
  <si>
    <t>A4.8</t>
  </si>
  <si>
    <t>A4.9</t>
  </si>
  <si>
    <t>A4.10</t>
  </si>
  <si>
    <t>A4.11</t>
  </si>
  <si>
    <t>A4.12</t>
  </si>
  <si>
    <t>A4.13</t>
  </si>
  <si>
    <t>A4.14</t>
  </si>
  <si>
    <t>A4.15</t>
  </si>
  <si>
    <t>A4.16</t>
  </si>
  <si>
    <t>A4.17</t>
  </si>
  <si>
    <t>A4.18</t>
  </si>
  <si>
    <t>A4.19</t>
  </si>
  <si>
    <t>A4.20</t>
  </si>
  <si>
    <t>A4.21</t>
  </si>
  <si>
    <t>A4.22</t>
  </si>
  <si>
    <t>A4.23</t>
  </si>
  <si>
    <t>A5.3</t>
  </si>
  <si>
    <t>A7.6</t>
  </si>
  <si>
    <t>A7.7</t>
  </si>
  <si>
    <t>A7.8</t>
  </si>
  <si>
    <t>A7.9</t>
  </si>
  <si>
    <t>A7.10</t>
  </si>
  <si>
    <t>A7.11</t>
  </si>
  <si>
    <t>B2</t>
  </si>
  <si>
    <t>B2.1</t>
  </si>
  <si>
    <t>B2.2</t>
  </si>
  <si>
    <t>B2.3</t>
  </si>
  <si>
    <t>B2.4</t>
  </si>
  <si>
    <t>B3</t>
  </si>
  <si>
    <t>B3.1</t>
  </si>
  <si>
    <t>B3.2</t>
  </si>
  <si>
    <t>B3.3</t>
  </si>
  <si>
    <t>B3.4</t>
  </si>
  <si>
    <t>B3.5</t>
  </si>
  <si>
    <t>B3.6</t>
  </si>
  <si>
    <t>B3.7</t>
  </si>
  <si>
    <t>B3.8</t>
  </si>
  <si>
    <t>B4.5</t>
  </si>
  <si>
    <t>B4.6</t>
  </si>
  <si>
    <t>B5</t>
  </si>
  <si>
    <t>B5.1</t>
  </si>
  <si>
    <t>B5.2</t>
  </si>
  <si>
    <t>B5.3</t>
  </si>
  <si>
    <t>B5.4</t>
  </si>
  <si>
    <t>B5.5</t>
  </si>
  <si>
    <t>B5.6</t>
  </si>
  <si>
    <t>B5.7</t>
  </si>
  <si>
    <t>B6.9</t>
  </si>
  <si>
    <t>B6.10</t>
  </si>
  <si>
    <t>B11.6</t>
  </si>
  <si>
    <t>B11.7</t>
  </si>
  <si>
    <t>B11.8</t>
  </si>
  <si>
    <t>B11.9</t>
  </si>
  <si>
    <t>B11.10</t>
  </si>
  <si>
    <t>B11.11</t>
  </si>
  <si>
    <t>C2</t>
  </si>
  <si>
    <t>C2.1</t>
  </si>
  <si>
    <t>C2.2</t>
  </si>
  <si>
    <t>C2.3</t>
  </si>
  <si>
    <t>C3.4</t>
  </si>
  <si>
    <t>C17.1</t>
  </si>
  <si>
    <t>C17.2</t>
  </si>
  <si>
    <t>C17.3</t>
  </si>
  <si>
    <t>C17.4</t>
  </si>
  <si>
    <t>A - Civil Work</t>
  </si>
  <si>
    <t>Oil painting works: Provide material and paint with oil paint (Matte light color) in 3 layers 1.2 m  high in rooms, corridors, hall entrances, and other places according to the specifications and instructions of the site engineer.</t>
  </si>
  <si>
    <t>Fire Alarm System:
Providing materials, installation and test operation of Fire Detection System by using items shown below  installed by using (2*1.5mm2)wires Cu conductors for detector &amp;using (2*2.5mm2) for bell, with heat-resistant external sheath, and tinned Cu braid to avoid any magnetic interference, and wires to be installed inside pvc pipes(25mm) with all requirement and accessories to implement the works properly .and all the system must be (Appolo) England made</t>
  </si>
  <si>
    <r>
      <t xml:space="preserve">Fire Alarm control panel, with Zone capacities mentioned below, enclosure panel equipped with 48 hrs stand by 24VDC batteries, auxiliary relay contacts N /O - N /C, fuses and indicators, also the work includes connection of the panel with main source and an earthen system,(power supply: 1-phase /220V /50Hz).
</t>
    </r>
    <r>
      <rPr>
        <b/>
        <sz val="10"/>
        <rFont val="Calibri"/>
        <family val="2"/>
        <scheme val="minor"/>
      </rPr>
      <t>8 Zone capacity .</t>
    </r>
  </si>
  <si>
    <t>POWER  CABLES:
Supply material , installation and test of below Power  cables, include telephone cable,outdoor cables extend under ground in excavated trenches not less than (WXD: 0.4x0.6)m with spacing between the cables (spacing &gt;2xouter dia. Of the cable) in excavated trenches or inside heavy duty PVC pipes 6",4", 3",2"and1" dia. enclosed with concrete , inside the building , crossing roads and walk ways areas , the price include excavation of trenches in any kind of soil , laying the cables , backfilling , bricks, PVC pipes concrete and repairing  the excavated  concrete roads .  
Power cables NYY type with below dimensions, 0.6/ 1KV,non- armored, PVC/PVC with copper conductors.</t>
  </si>
  <si>
    <t>MAIN DISTRIBUTION BOARD-B:
Supply materials, installation and operation test of items shown below with all requirements to implement the works entirely.</t>
  </si>
  <si>
    <t>Sub-Total B (Electrical  Work)</t>
  </si>
  <si>
    <t>MDB, enclosure metal frame with 2 sections and twin internal and external doors and lock switch made of iron sheets 1.5mm thickness manufacture used, painted by electrostatic powder, Grey colour with dimensions (height *width*depth :(160cm*120cm*50cm) stand mounted, protection IP54, using rubber gaskets and equipped with copper bus bar 600A for lines &amp; 300A for neutral and earth, The price also include the following items, required, glands, screws, insulators, concrete basement and manhole etc, all items should be arranged properly, affords a high degree of safety operation and use MCB (2A) for protection indicator lamps .</t>
  </si>
  <si>
    <t>MAIN &amp; SUB DISTRIBUTION BOARD:</t>
  </si>
  <si>
    <t>B6.11</t>
  </si>
  <si>
    <t xml:space="preserve">MDF For Walls: Using MDF (Medium Density Fiber), 18 mm thickness and 30cm width with all necessary chamfered edges fixed according to the specifications Fixed at 65cm from the F.F.L. with the instructions of the site engineer. </t>
  </si>
  <si>
    <t>Doors &amp; Windows: Providing all necessary materials and installing doors according to sections 1100+1200+1300 of I.G.T.S, details, and instructions of site engineer with all necessary works, approved by the site engineer.</t>
  </si>
  <si>
    <t>Concrete block manholes: Supply materials and construction manholes of different depths with internal dimensions as follows using solid concrete blocks size 15X20X40 cm for walls. The price includes excavation, well-compacted crushed stone, plain concrete, walls, plastering on both sides (inner &amp; outer), covering the internal side of the manholes with a mix of 1:2 water, SBR, and GRP or Aheen covers due to drawings with frame, according to the details shown in the drawings.</t>
  </si>
  <si>
    <t>FINISHING: Including provision of all necessary materials, work, and curing. The works should be done according to the section 1000, &amp; 1400 of I.G.T.S and instructions of the site engineer with all necessary using chicken wire mesh  of plastic made for joints between walls and concretes.</t>
  </si>
  <si>
    <t>Aluminum Doors Works: Supply material and install aluminum doors with double plates of 2mm thickness. The price includes a double glass pan of 6mm thickness, ordinary or mushajar, rubber, handle, switch mortice, and door stopper.</t>
  </si>
  <si>
    <t>Marble for Stairs treads: Supplying materials and covering the treads of the staircase with a marble, 3cm thick, non-slippery, with mortar (1:2) (approved sample, including main entrance stair), with all necessary works according to specifications and instructions of the site engineer. The price includes rounding the edges of the treads.</t>
  </si>
  <si>
    <t>Construction of the Fence according to the details in sheet # 26: Supply material and construction of the fence; the cost includes all Excavation works in all types of soils (even rock layers or existing foundation concretes &amp; Asphalt layer, if any), backfill, 10cm crush stone, foundation (20 plain concrete), solid concrete block, hollow concrete block, decoration iron steel for in front of the fence with section and must be anti rusted two layers and three layers of oil painted and all necessary, cement plaster and paint, concrete fence cap and all work or material need to execute this item according to the Drawings and specification of site Engineer.</t>
  </si>
  <si>
    <t>Power Amplifier (DENSON -300),POWER REQUIREMENTS =AC220/240V50/60Hz,DC 24V(2X12V CAR BATTERY),POWER OUTPUT=300 W(max),INPUT CHANNELS = 6MIKES  2AUX ,FREQUENCY RESPONSE =50-15000Hz±3db ,TONE  CONTROL =bass:±10db at 100Hz , Treble:±10db at 10Khz ,PRE-AMP OUTPUT= 200mv/600Ω,SIGNAL TO NOISE RATIO=60db, OUTPUT TAPS FOR=4-8-16Ω ,SPEAKER MATCHING =70V-100VLine(to use with LMT) ,all the devices must input inside a 12u rack includ the fan and power supply.</t>
  </si>
  <si>
    <t>Providing and installing polyethylene double wall corrugated pipes with ring stiffness 31.5kn/m^2 series 5-6 pipes for sewer and drainage system as shown on the drawings,  the price includes fittings, accessories, laying, jointing, necessary excavation, and backfilling  that indicated on the drawing and for depth according to the pipe profile, the price also include Concrete encasement (10cm) around the pipes  and connecting  the pipes between manholes as shown on the drawing tests of whole the sewer system hydrostatically All works must be under the instruction of supervisor engineer:-</t>
  </si>
  <si>
    <t>Metal Door(Qasa): Provide and install decorative metal doors (Qasa) approved sample, double-faced of plate thickness 1.50mm including glass pans, door frame 13.5*4.5cm 2.5mm thickness, Film Coated Residential Steel Entrance Door Glassy Finished Style, including special switch, gate lock, door stopper, rubber, polycarbonate filled, special guard bar, thermal paint &amp; metal frames 6*22cm, Mercury glass 15x40cm with 3 cm Styrofoam polystyrene inside the door, Central lock system, with additional horizontal a lock with three concealed hinges with all necessary works, samples required for final approval.</t>
  </si>
  <si>
    <t xml:space="preserve">Marble for Stairs Risers: Supply materials and cover the risers of the staircase with a marble, 2cm thick, with mortar (1:2) (approved sample, including main entrance stair), with all necessary works according to the specifications and instructions of the site engineer. </t>
  </si>
  <si>
    <t>LIGHTING, FAN, EXHAUST FAN, AND SOCKETS SYSTEM INSTALLATION:
Supply material, installation, and operation test of Electric items below flush mounting by using 1X1.5mm2,  1X2.5 mm² and 1X4 mm²  single core wires installed inside heavy duty PVC (20mm &amp; 25mm dia. 1.8 mm thickness conduits, circular junction box, square Gl box 1mm, adapter, couplings with all accessories) the work also includes switch and all requirement to implement the work entirely. (Note: lighting, fan &amp; exhaust fan installed by 2x1x2.5mm2 wires, while13, 15 sockets installed by 3x1x2.5mm2 in 20mm conduits, and 20A switch installed by 3x1x4mm2 wires in 25mm conduits).</t>
  </si>
  <si>
    <t>change over switch 400A (3-Phase) with interlock manual operation through rotary handle four poles.</t>
  </si>
  <si>
    <t>Supply, install and test high voltage cable 11kv XLP 3 X 150mm2 15-20kv with PVC pipe Iron clamp two final Joints(Ryckom), excavation, Filling, tiles and concrete work.</t>
  </si>
  <si>
    <t>Supply materials and doing Earthing system protection by copper rod 1-5m with diameter 18mm the price includes copper bar conductor 1 X 50mm2 improving Earthing soil materials and all accessories to complete this item.</t>
  </si>
  <si>
    <t>Supply, install and test final distribution circuit breaker 4 Fuse with cable 3 x 4mm2 in the transformer room.</t>
  </si>
  <si>
    <t>Supply, install, test ACSR conductor 120mm2  the price includes insulators and connectors.</t>
  </si>
  <si>
    <r>
      <rPr>
        <b/>
        <sz val="10"/>
        <rFont val="Calibri"/>
        <family val="2"/>
        <scheme val="minor"/>
      </rPr>
      <t>Septic Tank:</t>
    </r>
    <r>
      <rPr>
        <sz val="10"/>
        <rFont val="Calibri"/>
        <family val="2"/>
        <scheme val="minor"/>
      </rPr>
      <t xml:space="preserve"> Provide materials and build a septic tank of internal dimension (LxWxD, 6 mx4 mx min 2m under inlet pipe level), according to attached technical drawings and Supervisor Engineer instructions. The work includes excavations, cast reinforcement concrete with wood shuttering for slab floor, side and partition walls, and manhole neck of 25 cm thick, C26 Mpa, 12 mm steel bars @ 20x20 cm C/C double layers, with thick nylon layer under concrete. The partition baffle wall should be at 2/3 from the inlet side. The baffle should have at least two holes (length 40cm, height 20cm). Paving inside of the septic tank by using waste waterproof materials of an approved sample. Fit T-joints on both inlet and outlet pipes, T-joints to being 20cm long on both ends. Cast top slap by reinforced concrete,  20 cm thick, steel bars 12mm @ 15cm c/c. The slab must fit smoothly and tightly onto the RC walls. Leave openings in the top slab for two manholes (20x20) cm, each with a neck extension, positioned precisely over the inlet and the outlet pipes. Close with two heavy-duty cast iron/GRP-type manhole covers. Install ventilation pipe PVC 2.5". If possible, fix it to a close wall. Install a 3m 6" connection pipe between the septic tank outlet and the cesspool. Make sure the septic tank is fully watertight. The work includes excavating a hole of suitable dimensions with a flat bottom, leaving a space of at least 20/30 cm around the tank. In the case of heavy ground (e.g., clayey subsoil and/or groundwater, the distance must be at least 50 cm. Spread a 20/25 cm deep layer of 2/6 washed gravel (JALMOOD) on the bottom of the excavation to allow the tank to rest on a uniform and level base. Excavated material must not be used as a backfill. The excavation must be a minimum of 1 m from any structures. The work also includes all required works for avoiding surface runoff infiltration, uplift pressure, and keeping the tank safe from any external forces and loads, marking the boundary with suitable warning signs.</t>
    </r>
  </si>
  <si>
    <r>
      <rPr>
        <b/>
        <sz val="10"/>
        <rFont val="Calibri"/>
        <family val="2"/>
        <scheme val="minor"/>
      </rPr>
      <t xml:space="preserve">Cesspool Construction: </t>
    </r>
    <r>
      <rPr>
        <sz val="10"/>
        <rFont val="Calibri"/>
        <family val="2"/>
        <scheme val="minor"/>
      </rPr>
      <t>Provide materials and drill a cesspool 1.1 m outer diameter for septic tank effluent infiltration according to attached drawings, 7 m depth. Casing (6 m) by using double wall corrugated pipes of inner diameter 80 cm minimum and 1 m from the top/ground level by a concrete ring of min.80 cm dia. Gravel pack between cesspool wall and casing pipe. Concrete seal around the concrete ring, 0.5 m down from the top of cesspool/ground level and 0.5 m horizontally by using ordinary concrete (1:2:4). Top slab of the cesspool by using reinforced concrete 15 cm thick with (20x20) cm opening for manhole. Steel bars 12 mm @ 15 cm c/c. Heavy duty cast iron/GPR type manholes cover (20x20) cm.
The Price includes providing crushed stone and gravel to the base of concrete pipes (15 cm) thickness with surrounding areas and providing and installing a 6", 3m length PVC pipe for connecting the cesspool with septic tank effluent with all other work requirements. All the work should be constructed according to the instruction of the supervisor Engineer.</t>
    </r>
  </si>
  <si>
    <t xml:space="preserve">
Annex E: Financial Offer Form
Construction of an 18-classroom school in Kani Goma Neighborhood, Sulaymaniyah Governorate, Iraq</t>
  </si>
  <si>
    <t>Exterior Lighting fixture Bracket Lamp, wall mounting, waterproof, die-cast iron frame with bulkhead glass and 60-watt Philips bulb and indoor lighting due to electrical engineers' advice.</t>
  </si>
  <si>
    <t>Supply, install, and test the electric Ceiling Fan (Panasonic ). The price includes using an insulating copper wire of 1.5 mm2 and a 10mm steel bar to hang the fan, according to the instruction of the supervisor electrical engineer.</t>
  </si>
  <si>
    <t>SOUND SYSTEM:
Providing materials, installation, and test operation of a Sound System type (SONY, KENWOOD TOA) using items shown below, all installed using(sound wires) Cu conductors and wires to be installed inside PVC pipes(25mm)1.8mm thickness conduits, with all requirements and accessories to implement the work properly.</t>
  </si>
  <si>
    <t>MCCB (400A) 3-ph (36 KA )type SCHNIEDER,   Legrand quality.</t>
  </si>
  <si>
    <t>MCCB (100A) 3-ph (25 KA)  type SCHNIEDER,   Legrand quality.</t>
  </si>
  <si>
    <t xml:space="preserve">MCCB (63A) 3-ph (25 KA)  type SCHNIEDER,   Legrand quality.     </t>
  </si>
  <si>
    <t xml:space="preserve">MCCB (25A) 3-ph (16 KA)  type SCHNIEDER,   Legrand quality.         </t>
  </si>
  <si>
    <t>MCCB (32A) 1-ph -2pole (16KA) type SCHNIEDER, Legrand quality.</t>
  </si>
  <si>
    <t>MCCB (400A) 3-ph (36 KA )type SCHNIEDER,   Legrand.</t>
  </si>
  <si>
    <t>MCCB (40A) 2-pole (16 KA)  type SCHNIEDER,   Legrand.</t>
  </si>
  <si>
    <t>Sub distribution board (3 phase 400V/50Hz) (Crabtree or Legrand quality ) equipped (24-minute circuit breakers) (16-20-32)Amps, with main MCCB 100A according to the drawings.</t>
  </si>
  <si>
    <t>Sub distribution board (3 phase 400V/50Hz) (Crabtree or Legrand) equipped (18-minute circuit breakers) (16-20-32)Amps, with main isolator switch according to the drawings .</t>
  </si>
  <si>
    <t>Sub distribution board (3 phase 400V/50Hz) (Crabtree or Legrand) equipped (12-minute circuit breakers) (16-20-32)Amps, with main isolator switch according to the drawings.</t>
  </si>
  <si>
    <t>Sub Distribution board (1 Phase/220V/50Hz ) (Crabtree or Legrand ) equipped with(6 Miniature circuit breakers) , with main isolator switch according to the drawings.</t>
  </si>
  <si>
    <t>Sub Distribution board (1 Phase/220V/50Hz ) (Crabtree or Legrand ) equipped with(4 Miniature circuit breakers), with main isolator switch according to the drawings.</t>
  </si>
  <si>
    <t>Water cooler capacity (40) L with thermostat and chromic tap, size (60x40x120) cm., made from Aluminum sheet, with compressor motor Type Malaysian). All accessories and other work are required, and according to details, specifications, and instructions of the supervisor engineer.</t>
  </si>
  <si>
    <r>
      <t>Providing and installing pump set (type lowara ,Grundfos,ksp) the pump set includes a control panel, with all accessories, gate valve, check valve and suitable length of cables (2x4)mm the pump capacity is 5.52 m</t>
    </r>
    <r>
      <rPr>
        <vertAlign val="superscript"/>
        <sz val="10"/>
        <rFont val="Calibri"/>
        <family val="2"/>
        <scheme val="minor"/>
      </rPr>
      <t>3</t>
    </r>
    <r>
      <rPr>
        <sz val="10"/>
        <rFont val="Calibri"/>
        <family val="2"/>
        <scheme val="minor"/>
      </rPr>
      <t>/hr, Head = 25m.</t>
    </r>
  </si>
  <si>
    <r>
      <t>Providing and installing pump set (type lowara ,Grundfos,ksp), the pump set includes control panel, with all accessories, gate valve, check valve and suitable length of cables (2x4)mm the pump capacity is 0.39 m</t>
    </r>
    <r>
      <rPr>
        <vertAlign val="superscript"/>
        <sz val="10"/>
        <rFont val="Calibri"/>
        <family val="2"/>
        <scheme val="minor"/>
      </rPr>
      <t>3</t>
    </r>
    <r>
      <rPr>
        <sz val="10"/>
        <rFont val="Calibri"/>
        <family val="2"/>
        <scheme val="minor"/>
      </rPr>
      <t>/hr, Head = 16m.</t>
    </r>
  </si>
  <si>
    <r>
      <t>Providing and installing pump set (type lowara ,Grundfos,ksp), the pump set includes control panel, with all accessories, gate valve, check valve and suitable length of cables (2x4)mm the pump capacity is 3.42 m</t>
    </r>
    <r>
      <rPr>
        <vertAlign val="superscript"/>
        <sz val="10"/>
        <rFont val="Calibri"/>
        <family val="2"/>
        <scheme val="minor"/>
      </rPr>
      <t>3</t>
    </r>
    <r>
      <rPr>
        <sz val="10"/>
        <rFont val="Calibri"/>
        <family val="2"/>
        <scheme val="minor"/>
      </rPr>
      <t>/hr, Head = 22m.</t>
    </r>
  </si>
  <si>
    <r>
      <t>Providing and installing pump set (type lowara ,Grundfos,ksp), the pump set includes control panel, with all accessories, gate valve, check valve and suitable length of cables (2x4)mm the pump capacity is 3.07 m</t>
    </r>
    <r>
      <rPr>
        <vertAlign val="superscript"/>
        <sz val="10"/>
        <rFont val="Calibri"/>
        <family val="2"/>
        <scheme val="minor"/>
      </rPr>
      <t>3</t>
    </r>
    <r>
      <rPr>
        <sz val="10"/>
        <rFont val="Calibri"/>
        <family val="2"/>
        <scheme val="minor"/>
      </rPr>
      <t>/hr, Head = 17m.</t>
    </r>
  </si>
  <si>
    <r>
      <rPr>
        <b/>
        <sz val="11"/>
        <color rgb="FFFF0000"/>
        <rFont val="Calibri"/>
        <family val="2"/>
        <scheme val="minor"/>
      </rPr>
      <t>Important Notce:
1. This Annex must be filled and submitted in Excel and PDF versions.
2. The Provision on prices to be all-inclusive and VAT exempt.
3. By signing this offer the bidder acknowledges and accepts the UNHCR General Conditions of Contracts for the Provision of Goods and Services (July 2018) and UNHCR’s General 
   Conditions of Contracts for Civil works (October 2000).</t>
    </r>
    <r>
      <rPr>
        <sz val="11"/>
        <color theme="1"/>
        <rFont val="Calibri"/>
        <family val="2"/>
        <scheme val="minor"/>
      </rPr>
      <t xml:space="preserve">
Name of authorized representative  _________________________________
Title:  				____________________________________________________
Offer Validity:    180 Days.          
Signature: 			____________________________________________________
Date: 				____________________________________________________
Supplier Name: 			____________________________________________________
Postal Address: 			____________________________________________________
Telephone No.: 			____________________________________________________
Email Address: 			____________________________________________________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</si>
</sst>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IQD]\ #,##0.00"/>
  </numFmts>
  <fonts count="24" x14ac:knownFonts="1">
    <font>
      <sz val="11"/>
      <color theme="1"/>
      <name val="Calibri"/>
      <family val="2"/>
      <scheme val="minor"/>
    </font>
    <font>
      <sz val="11"/>
      <color theme="1"/>
      <name val="Calibri"/>
      <family val="2"/>
      <scheme val="minor"/>
    </font>
    <font>
      <b/>
      <sz val="16"/>
      <name val="Calibri"/>
      <family val="2"/>
      <scheme val="minor"/>
    </font>
    <font>
      <b/>
      <sz val="16"/>
      <color indexed="8"/>
      <name val="Calibri"/>
      <family val="2"/>
      <scheme val="minor"/>
    </font>
    <font>
      <b/>
      <sz val="11"/>
      <name val="Calibri"/>
      <family val="2"/>
      <scheme val="minor"/>
    </font>
    <font>
      <sz val="11"/>
      <name val="Calibri"/>
      <family val="2"/>
      <scheme val="minor"/>
    </font>
    <font>
      <sz val="10"/>
      <name val="Arial"/>
      <family val="2"/>
    </font>
    <font>
      <b/>
      <u/>
      <sz val="11"/>
      <name val="Calibri"/>
      <family val="2"/>
      <scheme val="minor"/>
    </font>
    <font>
      <b/>
      <sz val="14"/>
      <color indexed="8"/>
      <name val="Calibri"/>
      <family val="2"/>
      <scheme val="minor"/>
    </font>
    <font>
      <sz val="12"/>
      <name val="Arial"/>
      <family val="2"/>
    </font>
    <font>
      <b/>
      <sz val="12"/>
      <name val="Arial"/>
      <family val="2"/>
      <charset val="178"/>
    </font>
    <font>
      <sz val="10"/>
      <name val="Calibri"/>
      <family val="2"/>
      <scheme val="minor"/>
    </font>
    <font>
      <sz val="12"/>
      <name val="Arial"/>
      <family val="2"/>
      <charset val="178"/>
    </font>
    <font>
      <sz val="12"/>
      <name val="Calibri"/>
      <family val="2"/>
      <scheme val="minor"/>
    </font>
    <font>
      <b/>
      <sz val="14"/>
      <name val="Calibri"/>
      <family val="2"/>
      <scheme val="minor"/>
    </font>
    <font>
      <b/>
      <sz val="10"/>
      <name val="Calibri"/>
      <family val="2"/>
      <scheme val="minor"/>
    </font>
    <font>
      <b/>
      <u/>
      <sz val="10"/>
      <color rgb="FFFF0000"/>
      <name val="Calibri"/>
      <family val="2"/>
      <scheme val="minor"/>
    </font>
    <font>
      <sz val="10"/>
      <name val="Calibri"/>
      <family val="2"/>
    </font>
    <font>
      <b/>
      <sz val="10"/>
      <name val="Calibri"/>
      <family val="2"/>
    </font>
    <font>
      <vertAlign val="superscript"/>
      <sz val="10"/>
      <name val="Calibri"/>
      <family val="2"/>
      <scheme val="minor"/>
    </font>
    <font>
      <sz val="10"/>
      <color theme="1"/>
      <name val="Calibri"/>
      <family val="2"/>
      <scheme val="minor"/>
    </font>
    <font>
      <b/>
      <sz val="16"/>
      <color theme="1"/>
      <name val="Calibri"/>
      <family val="2"/>
      <scheme val="minor"/>
    </font>
    <font>
      <b/>
      <sz val="10"/>
      <color indexed="8"/>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cellStyleXfs>
  <cellXfs count="123">
    <xf numFmtId="0" fontId="0" fillId="0" borderId="0" xfId="0"/>
    <xf numFmtId="0" fontId="4" fillId="3" borderId="1" xfId="0" applyFont="1" applyFill="1" applyBorder="1" applyAlignment="1">
      <alignment horizontal="justify" vertical="center" wrapText="1"/>
    </xf>
    <xf numFmtId="0" fontId="8" fillId="6" borderId="0" xfId="0" applyFont="1" applyFill="1" applyAlignment="1">
      <alignment horizontal="center" vertical="center" wrapText="1"/>
    </xf>
    <xf numFmtId="0" fontId="5" fillId="3" borderId="0" xfId="0" applyFont="1" applyFill="1" applyAlignment="1">
      <alignment horizontal="center" vertical="center" wrapText="1"/>
    </xf>
    <xf numFmtId="0" fontId="10" fillId="0" borderId="0" xfId="0" applyFont="1" applyAlignment="1">
      <alignment horizontal="left" vertical="center" wrapText="1"/>
    </xf>
    <xf numFmtId="3" fontId="5" fillId="0" borderId="0" xfId="0" applyNumberFormat="1" applyFont="1" applyAlignment="1">
      <alignment horizontal="center" vertical="center" wrapText="1"/>
    </xf>
    <xf numFmtId="3" fontId="5" fillId="3" borderId="0" xfId="0" applyNumberFormat="1" applyFont="1" applyFill="1" applyAlignment="1">
      <alignment horizontal="center" vertical="center" wrapText="1"/>
    </xf>
    <xf numFmtId="0" fontId="13" fillId="0" borderId="0" xfId="5" applyFont="1" applyAlignment="1">
      <alignment vertical="center" wrapText="1"/>
    </xf>
    <xf numFmtId="0" fontId="14" fillId="6" borderId="0" xfId="0" applyFont="1" applyFill="1" applyAlignment="1">
      <alignment horizontal="center" vertical="center"/>
    </xf>
    <xf numFmtId="3" fontId="5" fillId="4" borderId="0" xfId="0" applyNumberFormat="1" applyFont="1" applyFill="1" applyAlignment="1">
      <alignment horizontal="center" vertical="center"/>
    </xf>
    <xf numFmtId="3" fontId="5" fillId="0" borderId="0" xfId="0" applyNumberFormat="1" applyFont="1" applyAlignment="1">
      <alignment horizontal="center" vertical="center"/>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1" fillId="4"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17" fillId="4" borderId="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0" borderId="1" xfId="0" applyFont="1" applyBorder="1" applyAlignment="1">
      <alignment horizontal="justify" vertical="center" wrapText="1"/>
    </xf>
    <xf numFmtId="3" fontId="11" fillId="0" borderId="1" xfId="0" applyNumberFormat="1" applyFont="1" applyBorder="1" applyAlignment="1">
      <alignment horizontal="justify" vertical="center" wrapText="1"/>
    </xf>
    <xf numFmtId="0" fontId="15" fillId="3" borderId="6"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0" borderId="1" xfId="0" applyFont="1" applyBorder="1" applyAlignment="1">
      <alignment horizontal="justify" vertical="center"/>
    </xf>
    <xf numFmtId="0" fontId="11" fillId="0" borderId="1" xfId="0" applyFont="1" applyBorder="1" applyAlignment="1">
      <alignment horizontal="center" vertical="center"/>
    </xf>
    <xf numFmtId="0" fontId="20" fillId="0" borderId="1" xfId="0" applyFont="1" applyBorder="1" applyAlignment="1">
      <alignment horizontal="center" vertical="center"/>
    </xf>
    <xf numFmtId="0" fontId="11" fillId="3" borderId="1" xfId="0" applyFont="1" applyFill="1" applyBorder="1" applyAlignment="1">
      <alignment horizontal="center" vertical="top"/>
    </xf>
    <xf numFmtId="3" fontId="15" fillId="5" borderId="1" xfId="1" applyNumberFormat="1" applyFont="1" applyFill="1" applyBorder="1" applyAlignment="1">
      <alignment horizontal="center" vertical="center" wrapText="1"/>
    </xf>
    <xf numFmtId="3" fontId="4" fillId="5" borderId="1" xfId="1" applyNumberFormat="1" applyFont="1" applyFill="1" applyBorder="1" applyAlignment="1">
      <alignment horizontal="left" vertical="center" wrapText="1"/>
    </xf>
    <xf numFmtId="0" fontId="4" fillId="5" borderId="1" xfId="0" applyFont="1" applyFill="1" applyBorder="1" applyAlignment="1">
      <alignment horizontal="center" vertical="center" wrapText="1"/>
    </xf>
    <xf numFmtId="0" fontId="3" fillId="6" borderId="4" xfId="0" applyFont="1" applyFill="1" applyBorder="1" applyAlignment="1">
      <alignment vertical="center" wrapText="1"/>
    </xf>
    <xf numFmtId="0" fontId="0" fillId="0" borderId="0" xfId="0" applyAlignment="1">
      <alignment vertical="center"/>
    </xf>
    <xf numFmtId="0" fontId="15" fillId="3" borderId="1" xfId="0" applyFont="1" applyFill="1" applyBorder="1" applyAlignment="1">
      <alignment horizontal="center" vertical="center" wrapText="1"/>
    </xf>
    <xf numFmtId="0" fontId="11" fillId="4" borderId="1" xfId="2" applyFont="1" applyFill="1" applyBorder="1" applyAlignment="1">
      <alignment horizontal="center" vertical="center" wrapText="1"/>
    </xf>
    <xf numFmtId="3" fontId="11" fillId="4" borderId="1" xfId="2"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3" fontId="11" fillId="0" borderId="1" xfId="2"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3" fontId="11" fillId="0" borderId="1" xfId="2"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1" fillId="0" borderId="1" xfId="2" applyFont="1" applyBorder="1" applyAlignment="1">
      <alignment horizontal="center" vertical="center" wrapText="1"/>
    </xf>
    <xf numFmtId="3" fontId="4" fillId="3" borderId="1" xfId="2"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0" fontId="0" fillId="0" borderId="0" xfId="0" applyFill="1" applyAlignment="1">
      <alignment vertical="center"/>
    </xf>
    <xf numFmtId="0" fontId="9" fillId="0" borderId="0" xfId="0" applyFont="1" applyAlignment="1">
      <alignment vertical="center"/>
    </xf>
    <xf numFmtId="0" fontId="11" fillId="0" borderId="1" xfId="0" applyFont="1" applyBorder="1" applyAlignment="1">
      <alignment horizontal="center" vertical="center" wrapText="1"/>
    </xf>
    <xf numFmtId="0" fontId="11" fillId="4" borderId="1" xfId="4" applyFont="1" applyFill="1" applyBorder="1" applyAlignment="1">
      <alignment horizontal="justify" vertical="center"/>
    </xf>
    <xf numFmtId="0" fontId="12" fillId="0" borderId="0" xfId="0" applyFont="1" applyAlignment="1">
      <alignment vertical="center"/>
    </xf>
    <xf numFmtId="0" fontId="11" fillId="4" borderId="1" xfId="4" applyFont="1" applyFill="1" applyBorder="1" applyAlignment="1">
      <alignment horizontal="justify" vertical="center" wrapText="1"/>
    </xf>
    <xf numFmtId="0" fontId="11" fillId="0" borderId="1" xfId="5" applyFont="1" applyBorder="1" applyAlignment="1">
      <alignment horizontal="center" vertical="center"/>
    </xf>
    <xf numFmtId="0" fontId="11" fillId="3" borderId="5" xfId="0" applyFont="1" applyFill="1" applyBorder="1" applyAlignment="1">
      <alignment horizontal="center" vertical="center" wrapText="1"/>
    </xf>
    <xf numFmtId="0" fontId="0" fillId="4" borderId="0" xfId="0" applyFill="1" applyAlignment="1">
      <alignment vertical="center"/>
    </xf>
    <xf numFmtId="16" fontId="11" fillId="0" borderId="1" xfId="0" applyNumberFormat="1" applyFont="1" applyBorder="1" applyAlignment="1">
      <alignment horizontal="center" vertical="center"/>
    </xf>
    <xf numFmtId="0" fontId="0" fillId="7" borderId="0" xfId="0" applyFill="1" applyAlignment="1">
      <alignment vertical="center"/>
    </xf>
    <xf numFmtId="164" fontId="4" fillId="5" borderId="1" xfId="0" applyNumberFormat="1" applyFont="1" applyFill="1" applyBorder="1" applyAlignment="1">
      <alignment horizontal="center" vertical="center" wrapText="1"/>
    </xf>
    <xf numFmtId="164" fontId="3" fillId="6" borderId="4" xfId="0" applyNumberFormat="1" applyFont="1" applyFill="1" applyBorder="1" applyAlignment="1">
      <alignment vertical="center" wrapText="1"/>
    </xf>
    <xf numFmtId="164" fontId="15" fillId="3" borderId="4" xfId="0" applyNumberFormat="1" applyFont="1" applyFill="1" applyBorder="1" applyAlignment="1">
      <alignment vertical="center" wrapText="1"/>
    </xf>
    <xf numFmtId="164" fontId="15" fillId="3" borderId="5" xfId="0" applyNumberFormat="1" applyFont="1" applyFill="1" applyBorder="1" applyAlignment="1">
      <alignment vertical="center" wrapText="1"/>
    </xf>
    <xf numFmtId="164" fontId="11" fillId="0" borderId="4" xfId="0" applyNumberFormat="1" applyFont="1" applyFill="1" applyBorder="1" applyAlignment="1">
      <alignment vertical="center" wrapText="1"/>
    </xf>
    <xf numFmtId="164" fontId="11" fillId="0" borderId="5" xfId="0" applyNumberFormat="1" applyFont="1" applyFill="1" applyBorder="1" applyAlignment="1">
      <alignment vertical="center" wrapText="1"/>
    </xf>
    <xf numFmtId="164" fontId="11" fillId="4"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164" fontId="7"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164" fontId="11" fillId="3" borderId="6"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64" fontId="11" fillId="4" borderId="1" xfId="0" applyNumberFormat="1" applyFont="1" applyFill="1" applyBorder="1" applyAlignment="1">
      <alignment horizontal="center" vertical="center"/>
    </xf>
    <xf numFmtId="164" fontId="11" fillId="0" borderId="1" xfId="0" applyNumberFormat="1" applyFont="1" applyBorder="1" applyAlignment="1">
      <alignment horizontal="center" vertical="center"/>
    </xf>
    <xf numFmtId="164" fontId="14" fillId="3" borderId="3" xfId="0" applyNumberFormat="1" applyFont="1" applyFill="1" applyBorder="1" applyAlignment="1">
      <alignment horizontal="center" wrapText="1"/>
    </xf>
    <xf numFmtId="164" fontId="0" fillId="0" borderId="0" xfId="0" applyNumberFormat="1"/>
    <xf numFmtId="164" fontId="5" fillId="0" borderId="2" xfId="0" applyNumberFormat="1" applyFont="1" applyFill="1" applyBorder="1" applyAlignment="1">
      <alignment horizontal="center" vertical="center"/>
    </xf>
    <xf numFmtId="0" fontId="22" fillId="6" borderId="1" xfId="0" applyFont="1" applyFill="1" applyBorder="1" applyAlignment="1">
      <alignment horizontal="center" vertical="center" wrapText="1"/>
    </xf>
    <xf numFmtId="0" fontId="15" fillId="6" borderId="5" xfId="0" applyFont="1" applyFill="1" applyBorder="1" applyAlignment="1">
      <alignment horizontal="center" vertical="center"/>
    </xf>
    <xf numFmtId="0" fontId="15" fillId="2" borderId="1" xfId="0" applyFont="1" applyFill="1" applyBorder="1" applyAlignment="1">
      <alignment horizontal="center" vertical="center" wrapText="1"/>
    </xf>
    <xf numFmtId="0" fontId="20" fillId="0" borderId="0" xfId="0" applyFont="1" applyAlignment="1">
      <alignment horizontal="center"/>
    </xf>
    <xf numFmtId="164" fontId="11" fillId="0" borderId="7" xfId="0" applyNumberFormat="1" applyFont="1" applyBorder="1" applyAlignment="1">
      <alignment horizontal="center" vertical="center" wrapText="1"/>
    </xf>
    <xf numFmtId="3" fontId="11" fillId="0" borderId="7" xfId="0" applyNumberFormat="1" applyFont="1" applyBorder="1" applyAlignment="1">
      <alignment horizontal="center" vertical="center" wrapText="1"/>
    </xf>
    <xf numFmtId="0" fontId="15" fillId="3" borderId="1" xfId="0" applyFont="1" applyFill="1" applyBorder="1" applyAlignment="1">
      <alignment horizontal="center" vertical="center"/>
    </xf>
    <xf numFmtId="164" fontId="15" fillId="3" borderId="1" xfId="0" applyNumberFormat="1" applyFont="1" applyFill="1" applyBorder="1" applyAlignment="1">
      <alignment horizontal="center" vertical="center"/>
    </xf>
    <xf numFmtId="164" fontId="8" fillId="2" borderId="1" xfId="0" applyNumberFormat="1" applyFont="1" applyFill="1" applyBorder="1" applyAlignment="1">
      <alignment horizontal="center" vertical="center" wrapText="1"/>
    </xf>
    <xf numFmtId="3" fontId="11" fillId="0" borderId="1" xfId="0" applyNumberFormat="1" applyFont="1" applyBorder="1" applyAlignment="1">
      <alignment horizontal="center" wrapText="1"/>
    </xf>
    <xf numFmtId="0" fontId="11" fillId="4" borderId="1" xfId="0" applyFont="1" applyFill="1" applyBorder="1" applyAlignment="1">
      <alignment vertical="center" wrapText="1"/>
    </xf>
    <xf numFmtId="164" fontId="11" fillId="0" borderId="1" xfId="0" applyNumberFormat="1" applyFont="1" applyBorder="1" applyAlignment="1" applyProtection="1">
      <alignment horizontal="center" vertical="center"/>
      <protection locked="0"/>
    </xf>
    <xf numFmtId="164" fontId="11" fillId="0" borderId="1" xfId="0" applyNumberFormat="1" applyFont="1" applyBorder="1" applyAlignment="1" applyProtection="1">
      <alignment horizontal="center" vertical="center" wrapText="1"/>
      <protection locked="0"/>
    </xf>
    <xf numFmtId="164" fontId="11" fillId="4" borderId="1" xfId="0" applyNumberFormat="1" applyFont="1" applyFill="1" applyBorder="1" applyAlignment="1" applyProtection="1">
      <alignment horizontal="center" vertical="center" wrapText="1"/>
      <protection locked="0"/>
    </xf>
    <xf numFmtId="0" fontId="11" fillId="0" borderId="7" xfId="0" applyFont="1" applyBorder="1" applyAlignment="1">
      <alignment horizontal="center" vertical="center" wrapText="1"/>
    </xf>
    <xf numFmtId="164" fontId="11" fillId="0" borderId="7"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14" fillId="3" borderId="3"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5" xfId="0" applyFont="1" applyFill="1" applyBorder="1" applyAlignment="1">
      <alignment horizontal="center" vertical="top"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0" fontId="0" fillId="0" borderId="0" xfId="0" applyAlignment="1" applyProtection="1">
      <alignment horizontal="left" vertical="center" wrapText="1"/>
      <protection locked="0"/>
    </xf>
    <xf numFmtId="0" fontId="15" fillId="3" borderId="3"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4" borderId="7"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164" fontId="11" fillId="0" borderId="7" xfId="0" applyNumberFormat="1" applyFont="1" applyBorder="1" applyAlignment="1" applyProtection="1">
      <alignment horizontal="center" vertical="center"/>
      <protection locked="0"/>
    </xf>
    <xf numFmtId="164" fontId="11" fillId="0" borderId="6" xfId="0" applyNumberFormat="1" applyFont="1" applyBorder="1" applyAlignment="1" applyProtection="1">
      <alignment horizontal="center" vertical="center"/>
      <protection locked="0"/>
    </xf>
    <xf numFmtId="0" fontId="14" fillId="3" borderId="3" xfId="0" applyFont="1" applyFill="1" applyBorder="1" applyAlignment="1">
      <alignment horizontal="right" vertical="center" wrapText="1"/>
    </xf>
    <xf numFmtId="0" fontId="14" fillId="3" borderId="4" xfId="0" applyFont="1" applyFill="1" applyBorder="1" applyAlignment="1">
      <alignment horizontal="right" vertical="center" wrapText="1"/>
    </xf>
    <xf numFmtId="0" fontId="2" fillId="6" borderId="4" xfId="0" applyFont="1" applyFill="1" applyBorder="1" applyAlignment="1">
      <alignment horizontal="left" vertical="center"/>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3" fillId="6"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cellXfs>
  <cellStyles count="6">
    <cellStyle name="Comma" xfId="1" builtinId="3"/>
    <cellStyle name="Normal" xfId="0" builtinId="0"/>
    <cellStyle name="Normal 2" xfId="2" xr:uid="{E3DAB115-1C0F-4DA4-8338-9F0A8ED6D5CF}"/>
    <cellStyle name="Normal 2 2" xfId="3" xr:uid="{B3968E70-4E75-4C2F-8ADD-F2C871A573DC}"/>
    <cellStyle name="Normal 3" xfId="4" xr:uid="{DECC5794-EEE0-4545-A000-D17E48F9BF66}"/>
    <cellStyle name="Normal_2aخشتةي" xfId="5" xr:uid="{EC095748-8689-40DB-99E1-C57EE19DA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59634</xdr:colOff>
      <xdr:row>0</xdr:row>
      <xdr:rowOff>6625</xdr:rowOff>
    </xdr:from>
    <xdr:to>
      <xdr:col>1</xdr:col>
      <xdr:colOff>1789044</xdr:colOff>
      <xdr:row>0</xdr:row>
      <xdr:rowOff>629385</xdr:rowOff>
    </xdr:to>
    <xdr:pic>
      <xdr:nvPicPr>
        <xdr:cNvPr id="3" name="Picture 2">
          <a:extLst>
            <a:ext uri="{FF2B5EF4-FFF2-40B4-BE49-F238E27FC236}">
              <a16:creationId xmlns:a16="http://schemas.microsoft.com/office/drawing/2014/main" id="{38D1358E-695B-4F5C-9D51-BA7158003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34" y="6625"/>
          <a:ext cx="2219740" cy="6227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8C6DB-0AC2-4E82-9ACF-BFBD1CA3D25E}">
  <sheetPr>
    <pageSetUpPr fitToPage="1"/>
  </sheetPr>
  <dimension ref="A1:I204"/>
  <sheetViews>
    <sheetView tabSelected="1" view="pageBreakPreview" topLeftCell="A204" zoomScale="115" zoomScaleNormal="100" zoomScaleSheetLayoutView="115" workbookViewId="0">
      <selection activeCell="A204" sqref="A204:XFD204"/>
    </sheetView>
  </sheetViews>
  <sheetFormatPr defaultRowHeight="14.4" x14ac:dyDescent="0.3"/>
  <cols>
    <col min="1" max="1" width="7.109375" style="77" customWidth="1"/>
    <col min="2" max="2" width="88.5546875" customWidth="1"/>
    <col min="3" max="4" width="7.33203125" customWidth="1"/>
    <col min="5" max="5" width="18.44140625" style="72" customWidth="1"/>
    <col min="6" max="6" width="24.6640625" style="72" customWidth="1"/>
  </cols>
  <sheetData>
    <row r="1" spans="1:6" ht="149.4" customHeight="1" x14ac:dyDescent="0.3">
      <c r="A1" s="118" t="s">
        <v>392</v>
      </c>
      <c r="B1" s="119"/>
      <c r="C1" s="119"/>
      <c r="D1" s="119"/>
      <c r="E1" s="119"/>
      <c r="F1" s="119"/>
    </row>
    <row r="2" spans="1:6" ht="28.8" x14ac:dyDescent="0.3">
      <c r="A2" s="26" t="s">
        <v>0</v>
      </c>
      <c r="B2" s="27" t="s">
        <v>1</v>
      </c>
      <c r="C2" s="28" t="s">
        <v>2</v>
      </c>
      <c r="D2" s="28" t="s">
        <v>280</v>
      </c>
      <c r="E2" s="54" t="s">
        <v>34</v>
      </c>
      <c r="F2" s="54" t="s">
        <v>35</v>
      </c>
    </row>
    <row r="3" spans="1:6" s="30" customFormat="1" ht="20.399999999999999" customHeight="1" x14ac:dyDescent="0.3">
      <c r="A3" s="120" t="s">
        <v>363</v>
      </c>
      <c r="B3" s="120"/>
      <c r="C3" s="29"/>
      <c r="D3" s="29"/>
      <c r="E3" s="55"/>
      <c r="F3" s="55"/>
    </row>
    <row r="4" spans="1:6" s="30" customFormat="1" ht="19.2" customHeight="1" x14ac:dyDescent="0.3">
      <c r="A4" s="31" t="s">
        <v>8</v>
      </c>
      <c r="B4" s="11" t="s">
        <v>70</v>
      </c>
      <c r="C4" s="12"/>
      <c r="D4" s="12"/>
      <c r="E4" s="56"/>
      <c r="F4" s="57"/>
    </row>
    <row r="5" spans="1:6" s="30" customFormat="1" ht="84.75" customHeight="1" x14ac:dyDescent="0.3">
      <c r="A5" s="121" t="s">
        <v>219</v>
      </c>
      <c r="B5" s="122"/>
      <c r="C5" s="122"/>
      <c r="D5" s="122"/>
      <c r="E5" s="58"/>
      <c r="F5" s="59"/>
    </row>
    <row r="6" spans="1:6" s="30" customFormat="1" ht="41.4" x14ac:dyDescent="0.3">
      <c r="A6" s="32" t="s">
        <v>285</v>
      </c>
      <c r="B6" s="13" t="s">
        <v>37</v>
      </c>
      <c r="C6" s="33" t="s">
        <v>220</v>
      </c>
      <c r="D6" s="34">
        <v>2500</v>
      </c>
      <c r="E6" s="87"/>
      <c r="F6" s="60">
        <f>E6*D6</f>
        <v>0</v>
      </c>
    </row>
    <row r="7" spans="1:6" s="30" customFormat="1" ht="69" x14ac:dyDescent="0.3">
      <c r="A7" s="32" t="s">
        <v>286</v>
      </c>
      <c r="B7" s="14" t="s">
        <v>38</v>
      </c>
      <c r="C7" s="35" t="s">
        <v>220</v>
      </c>
      <c r="D7" s="34">
        <v>1600</v>
      </c>
      <c r="E7" s="87"/>
      <c r="F7" s="60">
        <f t="shared" ref="F7:F8" si="0">E7*D7</f>
        <v>0</v>
      </c>
    </row>
    <row r="8" spans="1:6" s="30" customFormat="1" ht="59.25" customHeight="1" x14ac:dyDescent="0.3">
      <c r="A8" s="32" t="s">
        <v>287</v>
      </c>
      <c r="B8" s="13" t="s">
        <v>39</v>
      </c>
      <c r="C8" s="33" t="s">
        <v>220</v>
      </c>
      <c r="D8" s="34">
        <v>6000</v>
      </c>
      <c r="E8" s="87"/>
      <c r="F8" s="60">
        <f t="shared" si="0"/>
        <v>0</v>
      </c>
    </row>
    <row r="9" spans="1:6" s="30" customFormat="1" ht="75" customHeight="1" x14ac:dyDescent="0.3">
      <c r="A9" s="31" t="s">
        <v>284</v>
      </c>
      <c r="B9" s="98" t="s">
        <v>40</v>
      </c>
      <c r="C9" s="99"/>
      <c r="D9" s="99"/>
      <c r="E9" s="100"/>
      <c r="F9" s="62"/>
    </row>
    <row r="10" spans="1:6" s="30" customFormat="1" ht="41.4" x14ac:dyDescent="0.3">
      <c r="A10" s="37" t="s">
        <v>9</v>
      </c>
      <c r="B10" s="15" t="s">
        <v>50</v>
      </c>
      <c r="C10" s="38" t="s">
        <v>223</v>
      </c>
      <c r="D10" s="39">
        <v>1040</v>
      </c>
      <c r="E10" s="87"/>
      <c r="F10" s="63">
        <f>E10*D10</f>
        <v>0</v>
      </c>
    </row>
    <row r="11" spans="1:6" s="30" customFormat="1" ht="41.4" x14ac:dyDescent="0.3">
      <c r="A11" s="37" t="s">
        <v>10</v>
      </c>
      <c r="B11" s="13" t="s">
        <v>51</v>
      </c>
      <c r="C11" s="33" t="s">
        <v>220</v>
      </c>
      <c r="D11" s="34">
        <v>490</v>
      </c>
      <c r="E11" s="87"/>
      <c r="F11" s="63">
        <f t="shared" ref="F11:F19" si="1">E11*D11</f>
        <v>0</v>
      </c>
    </row>
    <row r="12" spans="1:6" s="30" customFormat="1" ht="41.4" x14ac:dyDescent="0.3">
      <c r="A12" s="37" t="s">
        <v>11</v>
      </c>
      <c r="B12" s="15" t="s">
        <v>49</v>
      </c>
      <c r="C12" s="33" t="s">
        <v>224</v>
      </c>
      <c r="D12" s="34">
        <v>280</v>
      </c>
      <c r="E12" s="87"/>
      <c r="F12" s="63">
        <f t="shared" si="1"/>
        <v>0</v>
      </c>
    </row>
    <row r="13" spans="1:6" s="30" customFormat="1" ht="41.4" x14ac:dyDescent="0.3">
      <c r="A13" s="37" t="s">
        <v>288</v>
      </c>
      <c r="B13" s="15" t="s">
        <v>42</v>
      </c>
      <c r="C13" s="33" t="s">
        <v>224</v>
      </c>
      <c r="D13" s="34">
        <v>625</v>
      </c>
      <c r="E13" s="87"/>
      <c r="F13" s="63">
        <f t="shared" si="1"/>
        <v>0</v>
      </c>
    </row>
    <row r="14" spans="1:6" s="30" customFormat="1" ht="41.4" x14ac:dyDescent="0.3">
      <c r="A14" s="37" t="s">
        <v>289</v>
      </c>
      <c r="B14" s="15" t="s">
        <v>48</v>
      </c>
      <c r="C14" s="33" t="s">
        <v>224</v>
      </c>
      <c r="D14" s="34">
        <v>45</v>
      </c>
      <c r="E14" s="87"/>
      <c r="F14" s="63">
        <f t="shared" si="1"/>
        <v>0</v>
      </c>
    </row>
    <row r="15" spans="1:6" s="30" customFormat="1" ht="41.4" x14ac:dyDescent="0.3">
      <c r="A15" s="37" t="s">
        <v>290</v>
      </c>
      <c r="B15" s="15" t="s">
        <v>47</v>
      </c>
      <c r="C15" s="33" t="s">
        <v>224</v>
      </c>
      <c r="D15" s="34">
        <v>35</v>
      </c>
      <c r="E15" s="87"/>
      <c r="F15" s="63">
        <f t="shared" si="1"/>
        <v>0</v>
      </c>
    </row>
    <row r="16" spans="1:6" s="30" customFormat="1" ht="55.2" x14ac:dyDescent="0.3">
      <c r="A16" s="37" t="s">
        <v>291</v>
      </c>
      <c r="B16" s="15" t="s">
        <v>46</v>
      </c>
      <c r="C16" s="33" t="s">
        <v>224</v>
      </c>
      <c r="D16" s="34">
        <v>5</v>
      </c>
      <c r="E16" s="87"/>
      <c r="F16" s="63">
        <f t="shared" si="1"/>
        <v>0</v>
      </c>
    </row>
    <row r="17" spans="1:6" s="30" customFormat="1" ht="44.4" customHeight="1" x14ac:dyDescent="0.3">
      <c r="A17" s="37" t="s">
        <v>292</v>
      </c>
      <c r="B17" s="13" t="s">
        <v>45</v>
      </c>
      <c r="C17" s="33" t="s">
        <v>224</v>
      </c>
      <c r="D17" s="34">
        <v>765</v>
      </c>
      <c r="E17" s="87"/>
      <c r="F17" s="63">
        <f t="shared" si="1"/>
        <v>0</v>
      </c>
    </row>
    <row r="18" spans="1:6" s="30" customFormat="1" ht="57.6" customHeight="1" x14ac:dyDescent="0.3">
      <c r="A18" s="37" t="s">
        <v>293</v>
      </c>
      <c r="B18" s="13" t="s">
        <v>225</v>
      </c>
      <c r="C18" s="35" t="s">
        <v>229</v>
      </c>
      <c r="D18" s="34">
        <v>50</v>
      </c>
      <c r="E18" s="87"/>
      <c r="F18" s="63">
        <f t="shared" si="1"/>
        <v>0</v>
      </c>
    </row>
    <row r="19" spans="1:6" s="30" customFormat="1" ht="69" x14ac:dyDescent="0.3">
      <c r="A19" s="37" t="s">
        <v>294</v>
      </c>
      <c r="B19" s="13" t="s">
        <v>44</v>
      </c>
      <c r="C19" s="33" t="s">
        <v>223</v>
      </c>
      <c r="D19" s="34">
        <v>1900</v>
      </c>
      <c r="E19" s="87"/>
      <c r="F19" s="63">
        <f t="shared" si="1"/>
        <v>0</v>
      </c>
    </row>
    <row r="20" spans="1:6" s="30" customFormat="1" ht="56.4" customHeight="1" x14ac:dyDescent="0.3">
      <c r="A20" s="31" t="s">
        <v>12</v>
      </c>
      <c r="B20" s="98" t="s">
        <v>43</v>
      </c>
      <c r="C20" s="99"/>
      <c r="D20" s="99"/>
      <c r="E20" s="100"/>
      <c r="F20" s="62"/>
    </row>
    <row r="21" spans="1:6" s="30" customFormat="1" ht="41.4" x14ac:dyDescent="0.3">
      <c r="A21" s="37" t="s">
        <v>13</v>
      </c>
      <c r="B21" s="14" t="s">
        <v>216</v>
      </c>
      <c r="C21" s="35" t="s">
        <v>229</v>
      </c>
      <c r="D21" s="34">
        <v>250</v>
      </c>
      <c r="E21" s="87"/>
      <c r="F21" s="61">
        <f>E21*D21</f>
        <v>0</v>
      </c>
    </row>
    <row r="22" spans="1:6" s="30" customFormat="1" ht="41.4" x14ac:dyDescent="0.3">
      <c r="A22" s="37" t="s">
        <v>14</v>
      </c>
      <c r="B22" s="13" t="s">
        <v>217</v>
      </c>
      <c r="C22" s="35" t="s">
        <v>229</v>
      </c>
      <c r="D22" s="34">
        <v>970</v>
      </c>
      <c r="E22" s="87"/>
      <c r="F22" s="61">
        <f t="shared" ref="F22:F23" si="2">E22*D22</f>
        <v>0</v>
      </c>
    </row>
    <row r="23" spans="1:6" s="30" customFormat="1" ht="41.4" x14ac:dyDescent="0.3">
      <c r="A23" s="37" t="s">
        <v>15</v>
      </c>
      <c r="B23" s="15" t="s">
        <v>221</v>
      </c>
      <c r="C23" s="38" t="s">
        <v>223</v>
      </c>
      <c r="D23" s="34">
        <v>350</v>
      </c>
      <c r="E23" s="87"/>
      <c r="F23" s="61">
        <f t="shared" si="2"/>
        <v>0</v>
      </c>
    </row>
    <row r="24" spans="1:6" s="30" customFormat="1" ht="31.2" customHeight="1" x14ac:dyDescent="0.3">
      <c r="A24" s="31" t="s">
        <v>16</v>
      </c>
      <c r="B24" s="98" t="s">
        <v>376</v>
      </c>
      <c r="C24" s="99"/>
      <c r="D24" s="99"/>
      <c r="E24" s="100"/>
      <c r="F24" s="62"/>
    </row>
    <row r="25" spans="1:6" s="30" customFormat="1" ht="69" x14ac:dyDescent="0.3">
      <c r="A25" s="37" t="s">
        <v>17</v>
      </c>
      <c r="B25" s="15" t="s">
        <v>71</v>
      </c>
      <c r="C25" s="38" t="s">
        <v>222</v>
      </c>
      <c r="D25" s="34">
        <v>4000</v>
      </c>
      <c r="E25" s="87"/>
      <c r="F25" s="63">
        <f>E25*D25</f>
        <v>0</v>
      </c>
    </row>
    <row r="26" spans="1:6" s="30" customFormat="1" ht="56.4" customHeight="1" x14ac:dyDescent="0.3">
      <c r="A26" s="37" t="s">
        <v>18</v>
      </c>
      <c r="B26" s="15" t="s">
        <v>72</v>
      </c>
      <c r="C26" s="38" t="s">
        <v>223</v>
      </c>
      <c r="D26" s="34">
        <v>6450</v>
      </c>
      <c r="E26" s="87"/>
      <c r="F26" s="63">
        <f t="shared" ref="F26:F47" si="3">E26*D26</f>
        <v>0</v>
      </c>
    </row>
    <row r="27" spans="1:6" s="30" customFormat="1" ht="88.95" customHeight="1" x14ac:dyDescent="0.3">
      <c r="A27" s="37" t="s">
        <v>19</v>
      </c>
      <c r="B27" s="13" t="s">
        <v>226</v>
      </c>
      <c r="C27" s="38" t="s">
        <v>223</v>
      </c>
      <c r="D27" s="34">
        <v>1700</v>
      </c>
      <c r="E27" s="87"/>
      <c r="F27" s="63">
        <f t="shared" si="3"/>
        <v>0</v>
      </c>
    </row>
    <row r="28" spans="1:6" s="30" customFormat="1" ht="41.4" x14ac:dyDescent="0.3">
      <c r="A28" s="37" t="s">
        <v>295</v>
      </c>
      <c r="B28" s="15" t="s">
        <v>218</v>
      </c>
      <c r="C28" s="38" t="s">
        <v>3</v>
      </c>
      <c r="D28" s="34">
        <v>1830</v>
      </c>
      <c r="E28" s="87"/>
      <c r="F28" s="63">
        <f t="shared" si="3"/>
        <v>0</v>
      </c>
    </row>
    <row r="29" spans="1:6" s="30" customFormat="1" ht="36.6" customHeight="1" x14ac:dyDescent="0.3">
      <c r="A29" s="37" t="s">
        <v>296</v>
      </c>
      <c r="B29" s="15" t="s">
        <v>364</v>
      </c>
      <c r="C29" s="38" t="s">
        <v>223</v>
      </c>
      <c r="D29" s="34">
        <v>2250</v>
      </c>
      <c r="E29" s="87"/>
      <c r="F29" s="63">
        <f t="shared" si="3"/>
        <v>0</v>
      </c>
    </row>
    <row r="30" spans="1:6" s="30" customFormat="1" ht="54.6" customHeight="1" x14ac:dyDescent="0.3">
      <c r="A30" s="37" t="s">
        <v>297</v>
      </c>
      <c r="B30" s="15" t="s">
        <v>52</v>
      </c>
      <c r="C30" s="38" t="s">
        <v>223</v>
      </c>
      <c r="D30" s="34">
        <v>4250</v>
      </c>
      <c r="E30" s="87"/>
      <c r="F30" s="63">
        <f t="shared" si="3"/>
        <v>0</v>
      </c>
    </row>
    <row r="31" spans="1:6" s="30" customFormat="1" ht="55.2" x14ac:dyDescent="0.3">
      <c r="A31" s="37" t="s">
        <v>298</v>
      </c>
      <c r="B31" s="13" t="s">
        <v>53</v>
      </c>
      <c r="C31" s="33" t="s">
        <v>223</v>
      </c>
      <c r="D31" s="34">
        <v>4000</v>
      </c>
      <c r="E31" s="87"/>
      <c r="F31" s="63">
        <f t="shared" si="3"/>
        <v>0</v>
      </c>
    </row>
    <row r="32" spans="1:6" s="30" customFormat="1" ht="55.2" x14ac:dyDescent="0.3">
      <c r="A32" s="37" t="s">
        <v>299</v>
      </c>
      <c r="B32" s="15" t="s">
        <v>227</v>
      </c>
      <c r="C32" s="38" t="s">
        <v>223</v>
      </c>
      <c r="D32" s="34">
        <v>3000</v>
      </c>
      <c r="E32" s="87"/>
      <c r="F32" s="63">
        <f t="shared" si="3"/>
        <v>0</v>
      </c>
    </row>
    <row r="33" spans="1:8" s="30" customFormat="1" ht="55.2" x14ac:dyDescent="0.3">
      <c r="A33" s="37" t="s">
        <v>300</v>
      </c>
      <c r="B33" s="15" t="s">
        <v>54</v>
      </c>
      <c r="C33" s="38" t="s">
        <v>223</v>
      </c>
      <c r="D33" s="34">
        <v>325</v>
      </c>
      <c r="E33" s="87"/>
      <c r="F33" s="63">
        <f t="shared" si="3"/>
        <v>0</v>
      </c>
    </row>
    <row r="34" spans="1:8" s="30" customFormat="1" ht="55.2" x14ac:dyDescent="0.3">
      <c r="A34" s="37" t="s">
        <v>301</v>
      </c>
      <c r="B34" s="15" t="s">
        <v>228</v>
      </c>
      <c r="C34" s="38" t="s">
        <v>3</v>
      </c>
      <c r="D34" s="34">
        <v>125</v>
      </c>
      <c r="E34" s="87"/>
      <c r="F34" s="63">
        <f t="shared" si="3"/>
        <v>0</v>
      </c>
    </row>
    <row r="35" spans="1:8" s="30" customFormat="1" ht="41.4" x14ac:dyDescent="0.3">
      <c r="A35" s="37" t="s">
        <v>302</v>
      </c>
      <c r="B35" s="15" t="s">
        <v>55</v>
      </c>
      <c r="C35" s="38" t="s">
        <v>3</v>
      </c>
      <c r="D35" s="34">
        <v>85</v>
      </c>
      <c r="E35" s="87"/>
      <c r="F35" s="63">
        <f t="shared" si="3"/>
        <v>0</v>
      </c>
      <c r="H35" s="30" t="s">
        <v>36</v>
      </c>
    </row>
    <row r="36" spans="1:8" s="30" customFormat="1" ht="41.4" x14ac:dyDescent="0.3">
      <c r="A36" s="37" t="s">
        <v>303</v>
      </c>
      <c r="B36" s="15" t="s">
        <v>56</v>
      </c>
      <c r="C36" s="38" t="s">
        <v>3</v>
      </c>
      <c r="D36" s="34">
        <v>50</v>
      </c>
      <c r="E36" s="87"/>
      <c r="F36" s="63">
        <f t="shared" si="3"/>
        <v>0</v>
      </c>
    </row>
    <row r="37" spans="1:8" s="30" customFormat="1" ht="41.4" x14ac:dyDescent="0.3">
      <c r="A37" s="37" t="s">
        <v>304</v>
      </c>
      <c r="B37" s="15" t="s">
        <v>57</v>
      </c>
      <c r="C37" s="38" t="s">
        <v>3</v>
      </c>
      <c r="D37" s="34">
        <v>25</v>
      </c>
      <c r="E37" s="87"/>
      <c r="F37" s="63">
        <f t="shared" si="3"/>
        <v>0</v>
      </c>
    </row>
    <row r="38" spans="1:8" s="30" customFormat="1" ht="41.4" x14ac:dyDescent="0.3">
      <c r="A38" s="37" t="s">
        <v>305</v>
      </c>
      <c r="B38" s="13" t="s">
        <v>373</v>
      </c>
      <c r="C38" s="33" t="s">
        <v>3</v>
      </c>
      <c r="D38" s="34">
        <v>1000</v>
      </c>
      <c r="E38" s="87"/>
      <c r="F38" s="63">
        <f t="shared" si="3"/>
        <v>0</v>
      </c>
    </row>
    <row r="39" spans="1:8" s="30" customFormat="1" ht="41.4" x14ac:dyDescent="0.3">
      <c r="A39" s="37" t="s">
        <v>306</v>
      </c>
      <c r="B39" s="15" t="s">
        <v>58</v>
      </c>
      <c r="C39" s="38" t="s">
        <v>3</v>
      </c>
      <c r="D39" s="34">
        <v>1100</v>
      </c>
      <c r="E39" s="87"/>
      <c r="F39" s="63">
        <f t="shared" si="3"/>
        <v>0</v>
      </c>
    </row>
    <row r="40" spans="1:8" s="30" customFormat="1" ht="36.6" customHeight="1" x14ac:dyDescent="0.3">
      <c r="A40" s="37" t="s">
        <v>307</v>
      </c>
      <c r="B40" s="98" t="s">
        <v>374</v>
      </c>
      <c r="C40" s="99"/>
      <c r="D40" s="99"/>
      <c r="E40" s="100"/>
      <c r="F40" s="63">
        <f t="shared" si="3"/>
        <v>0</v>
      </c>
    </row>
    <row r="41" spans="1:8" s="30" customFormat="1" ht="82.8" x14ac:dyDescent="0.3">
      <c r="A41" s="37" t="s">
        <v>308</v>
      </c>
      <c r="B41" s="16" t="s">
        <v>59</v>
      </c>
      <c r="C41" s="33" t="s">
        <v>223</v>
      </c>
      <c r="D41" s="34">
        <v>190</v>
      </c>
      <c r="E41" s="87"/>
      <c r="F41" s="63">
        <f t="shared" si="3"/>
        <v>0</v>
      </c>
    </row>
    <row r="42" spans="1:8" s="30" customFormat="1" ht="82.8" x14ac:dyDescent="0.3">
      <c r="A42" s="37" t="s">
        <v>309</v>
      </c>
      <c r="B42" s="17" t="s">
        <v>382</v>
      </c>
      <c r="C42" s="35" t="s">
        <v>223</v>
      </c>
      <c r="D42" s="34">
        <v>10</v>
      </c>
      <c r="E42" s="87"/>
      <c r="F42" s="63">
        <f t="shared" si="3"/>
        <v>0</v>
      </c>
    </row>
    <row r="43" spans="1:8" s="30" customFormat="1" ht="41.4" x14ac:dyDescent="0.3">
      <c r="A43" s="37" t="s">
        <v>310</v>
      </c>
      <c r="B43" s="16" t="s">
        <v>377</v>
      </c>
      <c r="C43" s="33" t="s">
        <v>223</v>
      </c>
      <c r="D43" s="34">
        <v>140</v>
      </c>
      <c r="E43" s="87"/>
      <c r="F43" s="63">
        <f t="shared" si="3"/>
        <v>0</v>
      </c>
    </row>
    <row r="44" spans="1:8" s="30" customFormat="1" ht="41.4" x14ac:dyDescent="0.3">
      <c r="A44" s="37" t="s">
        <v>311</v>
      </c>
      <c r="B44" s="16" t="s">
        <v>61</v>
      </c>
      <c r="C44" s="33" t="s">
        <v>223</v>
      </c>
      <c r="D44" s="34">
        <v>475</v>
      </c>
      <c r="E44" s="87"/>
      <c r="F44" s="63">
        <f t="shared" si="3"/>
        <v>0</v>
      </c>
    </row>
    <row r="45" spans="1:8" s="30" customFormat="1" ht="27.6" x14ac:dyDescent="0.3">
      <c r="A45" s="37" t="s">
        <v>312</v>
      </c>
      <c r="B45" s="18" t="s">
        <v>62</v>
      </c>
      <c r="C45" s="38" t="s">
        <v>3</v>
      </c>
      <c r="D45" s="39">
        <v>60</v>
      </c>
      <c r="E45" s="87"/>
      <c r="F45" s="63">
        <f t="shared" si="3"/>
        <v>0</v>
      </c>
    </row>
    <row r="46" spans="1:8" s="30" customFormat="1" ht="41.4" x14ac:dyDescent="0.3">
      <c r="A46" s="37" t="s">
        <v>313</v>
      </c>
      <c r="B46" s="18" t="s">
        <v>63</v>
      </c>
      <c r="C46" s="38" t="s">
        <v>3</v>
      </c>
      <c r="D46" s="36">
        <v>20</v>
      </c>
      <c r="E46" s="87"/>
      <c r="F46" s="63">
        <f t="shared" si="3"/>
        <v>0</v>
      </c>
    </row>
    <row r="47" spans="1:8" s="30" customFormat="1" ht="41.4" x14ac:dyDescent="0.3">
      <c r="A47" s="37" t="s">
        <v>314</v>
      </c>
      <c r="B47" s="18" t="s">
        <v>64</v>
      </c>
      <c r="C47" s="38" t="s">
        <v>223</v>
      </c>
      <c r="D47" s="34">
        <v>475</v>
      </c>
      <c r="E47" s="87"/>
      <c r="F47" s="63">
        <f t="shared" si="3"/>
        <v>0</v>
      </c>
    </row>
    <row r="48" spans="1:8" s="30" customFormat="1" ht="27.6" customHeight="1" x14ac:dyDescent="0.3">
      <c r="A48" s="31" t="s">
        <v>20</v>
      </c>
      <c r="B48" s="98" t="s">
        <v>60</v>
      </c>
      <c r="C48" s="99"/>
      <c r="D48" s="99"/>
      <c r="E48" s="100"/>
      <c r="F48" s="62"/>
    </row>
    <row r="49" spans="1:6" s="30" customFormat="1" ht="41.4" x14ac:dyDescent="0.3">
      <c r="A49" s="37" t="s">
        <v>21</v>
      </c>
      <c r="B49" s="16" t="s">
        <v>230</v>
      </c>
      <c r="C49" s="33" t="s">
        <v>223</v>
      </c>
      <c r="D49" s="34">
        <v>3100</v>
      </c>
      <c r="E49" s="87"/>
      <c r="F49" s="63">
        <f>E49*D49</f>
        <v>0</v>
      </c>
    </row>
    <row r="50" spans="1:6" s="30" customFormat="1" ht="47.4" customHeight="1" x14ac:dyDescent="0.3">
      <c r="A50" s="37" t="s">
        <v>22</v>
      </c>
      <c r="B50" s="19" t="s">
        <v>378</v>
      </c>
      <c r="C50" s="38" t="s">
        <v>223</v>
      </c>
      <c r="D50" s="34">
        <v>75</v>
      </c>
      <c r="E50" s="87"/>
      <c r="F50" s="63">
        <f t="shared" ref="F50:F53" si="4">E50*D50</f>
        <v>0</v>
      </c>
    </row>
    <row r="51" spans="1:6" s="30" customFormat="1" ht="41.4" x14ac:dyDescent="0.3">
      <c r="A51" s="37" t="s">
        <v>315</v>
      </c>
      <c r="B51" s="19" t="s">
        <v>383</v>
      </c>
      <c r="C51" s="38" t="s">
        <v>223</v>
      </c>
      <c r="D51" s="34">
        <v>35</v>
      </c>
      <c r="E51" s="87"/>
      <c r="F51" s="63">
        <f t="shared" si="4"/>
        <v>0</v>
      </c>
    </row>
    <row r="52" spans="1:6" s="30" customFormat="1" ht="55.2" x14ac:dyDescent="0.3">
      <c r="A52" s="37" t="s">
        <v>23</v>
      </c>
      <c r="B52" s="19" t="s">
        <v>231</v>
      </c>
      <c r="C52" s="38" t="s">
        <v>223</v>
      </c>
      <c r="D52" s="34">
        <v>60</v>
      </c>
      <c r="E52" s="87"/>
      <c r="F52" s="63">
        <f t="shared" si="4"/>
        <v>0</v>
      </c>
    </row>
    <row r="53" spans="1:6" s="30" customFormat="1" ht="97.2" customHeight="1" x14ac:dyDescent="0.3">
      <c r="A53" s="37" t="s">
        <v>24</v>
      </c>
      <c r="B53" s="13" t="s">
        <v>232</v>
      </c>
      <c r="C53" s="38" t="s">
        <v>223</v>
      </c>
      <c r="D53" s="34">
        <v>300</v>
      </c>
      <c r="E53" s="87"/>
      <c r="F53" s="63">
        <f t="shared" si="4"/>
        <v>0</v>
      </c>
    </row>
    <row r="54" spans="1:6" s="30" customFormat="1" x14ac:dyDescent="0.3">
      <c r="A54" s="31" t="s">
        <v>25</v>
      </c>
      <c r="B54" s="98" t="s">
        <v>4</v>
      </c>
      <c r="C54" s="99"/>
      <c r="D54" s="99"/>
      <c r="E54" s="100"/>
      <c r="F54" s="62"/>
    </row>
    <row r="55" spans="1:6" s="30" customFormat="1" ht="69" x14ac:dyDescent="0.3">
      <c r="A55" s="40" t="s">
        <v>26</v>
      </c>
      <c r="B55" s="15" t="s">
        <v>233</v>
      </c>
      <c r="C55" s="38" t="s">
        <v>223</v>
      </c>
      <c r="D55" s="39">
        <v>400</v>
      </c>
      <c r="E55" s="87"/>
      <c r="F55" s="63">
        <f>E55*D55</f>
        <v>0</v>
      </c>
    </row>
    <row r="56" spans="1:6" s="30" customFormat="1" ht="82.8" x14ac:dyDescent="0.3">
      <c r="A56" s="40" t="s">
        <v>27</v>
      </c>
      <c r="B56" s="15" t="s">
        <v>234</v>
      </c>
      <c r="C56" s="38" t="s">
        <v>5</v>
      </c>
      <c r="D56" s="39">
        <v>1</v>
      </c>
      <c r="E56" s="87"/>
      <c r="F56" s="63">
        <f>E56*D56</f>
        <v>0</v>
      </c>
    </row>
    <row r="57" spans="1:6" s="30" customFormat="1" x14ac:dyDescent="0.3">
      <c r="A57" s="31" t="s">
        <v>28</v>
      </c>
      <c r="B57" s="1" t="s">
        <v>6</v>
      </c>
      <c r="C57" s="41"/>
      <c r="D57" s="42"/>
      <c r="E57" s="64"/>
      <c r="F57" s="65"/>
    </row>
    <row r="58" spans="1:6" s="30" customFormat="1" ht="55.2" x14ac:dyDescent="0.3">
      <c r="A58" s="40" t="s">
        <v>29</v>
      </c>
      <c r="B58" s="15" t="s">
        <v>235</v>
      </c>
      <c r="C58" s="35" t="s">
        <v>229</v>
      </c>
      <c r="D58" s="34">
        <v>55</v>
      </c>
      <c r="E58" s="87"/>
      <c r="F58" s="63">
        <f>E58*D58</f>
        <v>0</v>
      </c>
    </row>
    <row r="59" spans="1:6" s="30" customFormat="1" ht="41.4" x14ac:dyDescent="0.3">
      <c r="A59" s="40" t="s">
        <v>30</v>
      </c>
      <c r="B59" s="15" t="s">
        <v>66</v>
      </c>
      <c r="C59" s="35" t="s">
        <v>229</v>
      </c>
      <c r="D59" s="34">
        <v>30</v>
      </c>
      <c r="E59" s="87"/>
      <c r="F59" s="63">
        <f t="shared" ref="F59:F68" si="5">E59*D59</f>
        <v>0</v>
      </c>
    </row>
    <row r="60" spans="1:6" s="30" customFormat="1" ht="28.95" customHeight="1" x14ac:dyDescent="0.3">
      <c r="A60" s="40" t="s">
        <v>31</v>
      </c>
      <c r="B60" s="15" t="s">
        <v>236</v>
      </c>
      <c r="C60" s="35" t="s">
        <v>229</v>
      </c>
      <c r="D60" s="34">
        <v>60</v>
      </c>
      <c r="E60" s="87"/>
      <c r="F60" s="63">
        <f t="shared" si="5"/>
        <v>0</v>
      </c>
    </row>
    <row r="61" spans="1:6" s="30" customFormat="1" ht="55.2" x14ac:dyDescent="0.3">
      <c r="A61" s="40" t="s">
        <v>32</v>
      </c>
      <c r="B61" s="15" t="s">
        <v>67</v>
      </c>
      <c r="C61" s="38" t="s">
        <v>223</v>
      </c>
      <c r="D61" s="34">
        <v>700</v>
      </c>
      <c r="E61" s="87"/>
      <c r="F61" s="63">
        <f t="shared" si="5"/>
        <v>0</v>
      </c>
    </row>
    <row r="62" spans="1:6" s="30" customFormat="1" ht="48.6" customHeight="1" x14ac:dyDescent="0.3">
      <c r="A62" s="40" t="s">
        <v>33</v>
      </c>
      <c r="B62" s="15" t="s">
        <v>68</v>
      </c>
      <c r="C62" s="38" t="s">
        <v>223</v>
      </c>
      <c r="D62" s="34">
        <v>260</v>
      </c>
      <c r="E62" s="87"/>
      <c r="F62" s="63">
        <f t="shared" si="5"/>
        <v>0</v>
      </c>
    </row>
    <row r="63" spans="1:6" s="30" customFormat="1" ht="55.2" x14ac:dyDescent="0.3">
      <c r="A63" s="40" t="s">
        <v>316</v>
      </c>
      <c r="B63" s="15" t="s">
        <v>53</v>
      </c>
      <c r="C63" s="38" t="s">
        <v>223</v>
      </c>
      <c r="D63" s="34">
        <v>260</v>
      </c>
      <c r="E63" s="87"/>
      <c r="F63" s="63">
        <f t="shared" si="5"/>
        <v>0</v>
      </c>
    </row>
    <row r="64" spans="1:6" s="30" customFormat="1" ht="90.6" customHeight="1" x14ac:dyDescent="0.3">
      <c r="A64" s="40" t="s">
        <v>317</v>
      </c>
      <c r="B64" s="14" t="s">
        <v>379</v>
      </c>
      <c r="C64" s="35" t="s">
        <v>7</v>
      </c>
      <c r="D64" s="34">
        <v>300</v>
      </c>
      <c r="E64" s="87"/>
      <c r="F64" s="63">
        <f t="shared" si="5"/>
        <v>0</v>
      </c>
    </row>
    <row r="65" spans="1:7" s="30" customFormat="1" ht="96.6" x14ac:dyDescent="0.3">
      <c r="A65" s="40" t="s">
        <v>318</v>
      </c>
      <c r="B65" s="15" t="s">
        <v>237</v>
      </c>
      <c r="C65" s="38" t="s">
        <v>223</v>
      </c>
      <c r="D65" s="39">
        <v>12</v>
      </c>
      <c r="E65" s="87"/>
      <c r="F65" s="63">
        <f t="shared" si="5"/>
        <v>0</v>
      </c>
    </row>
    <row r="66" spans="1:7" s="30" customFormat="1" ht="69" x14ac:dyDescent="0.3">
      <c r="A66" s="40" t="s">
        <v>319</v>
      </c>
      <c r="B66" s="15" t="s">
        <v>69</v>
      </c>
      <c r="C66" s="38" t="s">
        <v>223</v>
      </c>
      <c r="D66" s="39">
        <v>800</v>
      </c>
      <c r="E66" s="87"/>
      <c r="F66" s="63">
        <f t="shared" si="5"/>
        <v>0</v>
      </c>
    </row>
    <row r="67" spans="1:7" s="43" customFormat="1" ht="96.6" x14ac:dyDescent="0.3">
      <c r="A67" s="40" t="s">
        <v>320</v>
      </c>
      <c r="B67" s="14" t="s">
        <v>238</v>
      </c>
      <c r="C67" s="35" t="s">
        <v>223</v>
      </c>
      <c r="D67" s="36">
        <v>100</v>
      </c>
      <c r="E67" s="87"/>
      <c r="F67" s="63">
        <f t="shared" si="5"/>
        <v>0</v>
      </c>
    </row>
    <row r="68" spans="1:7" s="30" customFormat="1" ht="69" x14ac:dyDescent="0.3">
      <c r="A68" s="40" t="s">
        <v>321</v>
      </c>
      <c r="B68" s="13" t="s">
        <v>65</v>
      </c>
      <c r="C68" s="38" t="s">
        <v>41</v>
      </c>
      <c r="D68" s="39">
        <v>150</v>
      </c>
      <c r="E68" s="87"/>
      <c r="F68" s="63">
        <f t="shared" si="5"/>
        <v>0</v>
      </c>
    </row>
    <row r="69" spans="1:7" s="30" customFormat="1" ht="18" x14ac:dyDescent="0.3">
      <c r="A69" s="112" t="s">
        <v>281</v>
      </c>
      <c r="B69" s="113"/>
      <c r="C69" s="113"/>
      <c r="D69" s="113"/>
      <c r="E69" s="114"/>
      <c r="F69" s="66">
        <f>SUM(F6:F68)</f>
        <v>0</v>
      </c>
    </row>
    <row r="70" spans="1:7" s="44" customFormat="1" ht="21" x14ac:dyDescent="0.3">
      <c r="A70" s="74" t="s">
        <v>73</v>
      </c>
      <c r="B70" s="115" t="s">
        <v>74</v>
      </c>
      <c r="C70" s="116"/>
      <c r="D70" s="116"/>
      <c r="E70" s="116"/>
      <c r="F70" s="117"/>
      <c r="G70" s="2"/>
    </row>
    <row r="71" spans="1:7" s="4" customFormat="1" ht="75.599999999999994" customHeight="1" x14ac:dyDescent="0.3">
      <c r="A71" s="20" t="s">
        <v>75</v>
      </c>
      <c r="B71" s="98" t="s">
        <v>384</v>
      </c>
      <c r="C71" s="99"/>
      <c r="D71" s="99"/>
      <c r="E71" s="100"/>
      <c r="F71" s="67"/>
      <c r="G71" s="3"/>
    </row>
    <row r="72" spans="1:7" s="47" customFormat="1" ht="41.4" x14ac:dyDescent="0.3">
      <c r="A72" s="45" t="s">
        <v>76</v>
      </c>
      <c r="B72" s="46" t="s">
        <v>239</v>
      </c>
      <c r="C72" s="45" t="s">
        <v>77</v>
      </c>
      <c r="D72" s="39">
        <v>372</v>
      </c>
      <c r="E72" s="86"/>
      <c r="F72" s="63">
        <f>E72*D72</f>
        <v>0</v>
      </c>
      <c r="G72" s="5"/>
    </row>
    <row r="73" spans="1:7" s="47" customFormat="1" ht="27.6" x14ac:dyDescent="0.3">
      <c r="A73" s="45" t="s">
        <v>78</v>
      </c>
      <c r="B73" s="19" t="s">
        <v>240</v>
      </c>
      <c r="C73" s="45" t="s">
        <v>77</v>
      </c>
      <c r="D73" s="39">
        <v>14</v>
      </c>
      <c r="E73" s="86"/>
      <c r="F73" s="63">
        <f t="shared" ref="F73:F83" si="6">E73*D73</f>
        <v>0</v>
      </c>
      <c r="G73" s="5"/>
    </row>
    <row r="74" spans="1:7" s="47" customFormat="1" ht="27.6" x14ac:dyDescent="0.3">
      <c r="A74" s="45" t="s">
        <v>79</v>
      </c>
      <c r="B74" s="19" t="s">
        <v>393</v>
      </c>
      <c r="C74" s="45" t="s">
        <v>77</v>
      </c>
      <c r="D74" s="39">
        <v>3</v>
      </c>
      <c r="E74" s="86"/>
      <c r="F74" s="63">
        <f t="shared" si="6"/>
        <v>0</v>
      </c>
      <c r="G74" s="5"/>
    </row>
    <row r="75" spans="1:7" s="47" customFormat="1" ht="41.4" x14ac:dyDescent="0.3">
      <c r="A75" s="45" t="s">
        <v>81</v>
      </c>
      <c r="B75" s="19" t="s">
        <v>80</v>
      </c>
      <c r="C75" s="45" t="s">
        <v>77</v>
      </c>
      <c r="D75" s="39">
        <v>153</v>
      </c>
      <c r="E75" s="86"/>
      <c r="F75" s="63">
        <f t="shared" si="6"/>
        <v>0</v>
      </c>
      <c r="G75" s="5"/>
    </row>
    <row r="76" spans="1:7" s="47" customFormat="1" ht="41.4" x14ac:dyDescent="0.3">
      <c r="A76" s="45" t="s">
        <v>82</v>
      </c>
      <c r="B76" s="48" t="s">
        <v>244</v>
      </c>
      <c r="C76" s="45" t="s">
        <v>77</v>
      </c>
      <c r="D76" s="39">
        <v>50</v>
      </c>
      <c r="E76" s="86"/>
      <c r="F76" s="63">
        <f t="shared" si="6"/>
        <v>0</v>
      </c>
      <c r="G76" s="5"/>
    </row>
    <row r="77" spans="1:7" s="47" customFormat="1" ht="15" x14ac:dyDescent="0.3">
      <c r="A77" s="45" t="s">
        <v>241</v>
      </c>
      <c r="B77" s="15" t="s">
        <v>245</v>
      </c>
      <c r="C77" s="45" t="s">
        <v>77</v>
      </c>
      <c r="D77" s="39">
        <v>2</v>
      </c>
      <c r="E77" s="86"/>
      <c r="F77" s="63">
        <f t="shared" si="6"/>
        <v>0</v>
      </c>
      <c r="G77" s="5"/>
    </row>
    <row r="78" spans="1:7" s="47" customFormat="1" ht="41.4" x14ac:dyDescent="0.3">
      <c r="A78" s="45" t="s">
        <v>242</v>
      </c>
      <c r="B78" s="15" t="s">
        <v>394</v>
      </c>
      <c r="C78" s="45" t="s">
        <v>77</v>
      </c>
      <c r="D78" s="39">
        <v>54</v>
      </c>
      <c r="E78" s="86"/>
      <c r="F78" s="63">
        <f t="shared" si="6"/>
        <v>0</v>
      </c>
      <c r="G78" s="5"/>
    </row>
    <row r="79" spans="1:7" s="47" customFormat="1" ht="15" x14ac:dyDescent="0.3">
      <c r="A79" s="45" t="s">
        <v>83</v>
      </c>
      <c r="B79" s="15" t="s">
        <v>246</v>
      </c>
      <c r="C79" s="45" t="s">
        <v>77</v>
      </c>
      <c r="D79" s="39">
        <v>20</v>
      </c>
      <c r="E79" s="86"/>
      <c r="F79" s="63">
        <f t="shared" si="6"/>
        <v>0</v>
      </c>
      <c r="G79" s="5"/>
    </row>
    <row r="80" spans="1:7" s="47" customFormat="1" ht="15" x14ac:dyDescent="0.3">
      <c r="A80" s="45" t="s">
        <v>84</v>
      </c>
      <c r="B80" s="15" t="s">
        <v>247</v>
      </c>
      <c r="C80" s="45" t="s">
        <v>77</v>
      </c>
      <c r="D80" s="39">
        <v>22</v>
      </c>
      <c r="E80" s="86"/>
      <c r="F80" s="63">
        <f t="shared" si="6"/>
        <v>0</v>
      </c>
      <c r="G80" s="5"/>
    </row>
    <row r="81" spans="1:7" s="47" customFormat="1" ht="15" x14ac:dyDescent="0.3">
      <c r="A81" s="45" t="s">
        <v>243</v>
      </c>
      <c r="B81" s="15" t="s">
        <v>248</v>
      </c>
      <c r="C81" s="45" t="s">
        <v>77</v>
      </c>
      <c r="D81" s="39">
        <v>156</v>
      </c>
      <c r="E81" s="86"/>
      <c r="F81" s="63">
        <f t="shared" si="6"/>
        <v>0</v>
      </c>
      <c r="G81" s="5"/>
    </row>
    <row r="82" spans="1:7" s="47" customFormat="1" ht="15" x14ac:dyDescent="0.3">
      <c r="A82" s="45" t="s">
        <v>86</v>
      </c>
      <c r="B82" s="15" t="s">
        <v>249</v>
      </c>
      <c r="C82" s="45" t="s">
        <v>77</v>
      </c>
      <c r="D82" s="39">
        <v>8</v>
      </c>
      <c r="E82" s="86"/>
      <c r="F82" s="63">
        <f t="shared" si="6"/>
        <v>0</v>
      </c>
      <c r="G82" s="5"/>
    </row>
    <row r="83" spans="1:7" s="47" customFormat="1" ht="27.6" x14ac:dyDescent="0.3">
      <c r="A83" s="45" t="s">
        <v>87</v>
      </c>
      <c r="B83" s="15" t="s">
        <v>250</v>
      </c>
      <c r="C83" s="45" t="s">
        <v>77</v>
      </c>
      <c r="D83" s="39">
        <v>51</v>
      </c>
      <c r="E83" s="86"/>
      <c r="F83" s="63">
        <f t="shared" si="6"/>
        <v>0</v>
      </c>
      <c r="G83" s="5"/>
    </row>
    <row r="84" spans="1:7" s="47" customFormat="1" ht="76.2" customHeight="1" x14ac:dyDescent="0.3">
      <c r="A84" s="31" t="s">
        <v>322</v>
      </c>
      <c r="B84" s="98" t="s">
        <v>395</v>
      </c>
      <c r="C84" s="99"/>
      <c r="D84" s="99"/>
      <c r="E84" s="100"/>
      <c r="F84" s="68"/>
      <c r="G84" s="3"/>
    </row>
    <row r="85" spans="1:7" s="47" customFormat="1" ht="69" x14ac:dyDescent="0.3">
      <c r="A85" s="45" t="s">
        <v>323</v>
      </c>
      <c r="B85" s="15" t="s">
        <v>380</v>
      </c>
      <c r="C85" s="45" t="s">
        <v>77</v>
      </c>
      <c r="D85" s="39">
        <v>2</v>
      </c>
      <c r="E85" s="86"/>
      <c r="F85" s="63">
        <f>E85*D85</f>
        <v>0</v>
      </c>
      <c r="G85" s="5"/>
    </row>
    <row r="86" spans="1:7" s="47" customFormat="1" ht="15" x14ac:dyDescent="0.3">
      <c r="A86" s="45" t="s">
        <v>324</v>
      </c>
      <c r="B86" s="15" t="s">
        <v>251</v>
      </c>
      <c r="C86" s="45" t="s">
        <v>77</v>
      </c>
      <c r="D86" s="39">
        <v>17</v>
      </c>
      <c r="E86" s="86"/>
      <c r="F86" s="63">
        <f t="shared" ref="F86:F88" si="7">E86*D86</f>
        <v>0</v>
      </c>
      <c r="G86" s="5"/>
    </row>
    <row r="87" spans="1:7" s="47" customFormat="1" ht="15" x14ac:dyDescent="0.3">
      <c r="A87" s="45" t="s">
        <v>325</v>
      </c>
      <c r="B87" s="15" t="s">
        <v>252</v>
      </c>
      <c r="C87" s="45" t="s">
        <v>77</v>
      </c>
      <c r="D87" s="39">
        <v>3</v>
      </c>
      <c r="E87" s="86"/>
      <c r="F87" s="63">
        <f t="shared" si="7"/>
        <v>0</v>
      </c>
      <c r="G87" s="5"/>
    </row>
    <row r="88" spans="1:7" s="47" customFormat="1" ht="15" x14ac:dyDescent="0.3">
      <c r="A88" s="45" t="s">
        <v>326</v>
      </c>
      <c r="B88" s="15" t="s">
        <v>253</v>
      </c>
      <c r="C88" s="45" t="s">
        <v>77</v>
      </c>
      <c r="D88" s="39">
        <v>2</v>
      </c>
      <c r="E88" s="86"/>
      <c r="F88" s="63">
        <f t="shared" si="7"/>
        <v>0</v>
      </c>
      <c r="G88" s="5"/>
    </row>
    <row r="89" spans="1:7" s="47" customFormat="1" ht="62.4" customHeight="1" x14ac:dyDescent="0.3">
      <c r="A89" s="31" t="s">
        <v>327</v>
      </c>
      <c r="B89" s="98" t="s">
        <v>365</v>
      </c>
      <c r="C89" s="99"/>
      <c r="D89" s="99"/>
      <c r="E89" s="100"/>
      <c r="F89" s="68"/>
      <c r="G89" s="3"/>
    </row>
    <row r="90" spans="1:7" s="47" customFormat="1" ht="55.2" x14ac:dyDescent="0.3">
      <c r="A90" s="88" t="s">
        <v>328</v>
      </c>
      <c r="B90" s="19" t="s">
        <v>366</v>
      </c>
      <c r="C90" s="88" t="s">
        <v>77</v>
      </c>
      <c r="D90" s="79">
        <v>1</v>
      </c>
      <c r="E90" s="86"/>
      <c r="F90" s="78">
        <f>E90*D90</f>
        <v>0</v>
      </c>
      <c r="G90" s="5"/>
    </row>
    <row r="91" spans="1:7" s="47" customFormat="1" ht="41.4" x14ac:dyDescent="0.3">
      <c r="A91" s="45" t="s">
        <v>329</v>
      </c>
      <c r="B91" s="19" t="s">
        <v>96</v>
      </c>
      <c r="C91" s="45" t="s">
        <v>77</v>
      </c>
      <c r="D91" s="39">
        <v>40</v>
      </c>
      <c r="E91" s="86"/>
      <c r="F91" s="78">
        <f t="shared" ref="F91:F97" si="8">E91*D91</f>
        <v>0</v>
      </c>
      <c r="G91" s="5"/>
    </row>
    <row r="92" spans="1:7" s="47" customFormat="1" ht="41.4" x14ac:dyDescent="0.3">
      <c r="A92" s="45" t="s">
        <v>330</v>
      </c>
      <c r="B92" s="19" t="s">
        <v>98</v>
      </c>
      <c r="C92" s="45" t="s">
        <v>77</v>
      </c>
      <c r="D92" s="39">
        <v>5</v>
      </c>
      <c r="E92" s="86"/>
      <c r="F92" s="78">
        <f t="shared" si="8"/>
        <v>0</v>
      </c>
      <c r="G92" s="5"/>
    </row>
    <row r="93" spans="1:7" s="47" customFormat="1" ht="15" x14ac:dyDescent="0.3">
      <c r="A93" s="45" t="s">
        <v>331</v>
      </c>
      <c r="B93" s="19" t="s">
        <v>100</v>
      </c>
      <c r="C93" s="45" t="s">
        <v>77</v>
      </c>
      <c r="D93" s="39">
        <v>9</v>
      </c>
      <c r="E93" s="86"/>
      <c r="F93" s="78">
        <f t="shared" si="8"/>
        <v>0</v>
      </c>
      <c r="G93" s="5"/>
    </row>
    <row r="94" spans="1:7" s="47" customFormat="1" ht="15" x14ac:dyDescent="0.3">
      <c r="A94" s="45" t="s">
        <v>332</v>
      </c>
      <c r="B94" s="19" t="s">
        <v>102</v>
      </c>
      <c r="C94" s="45" t="s">
        <v>77</v>
      </c>
      <c r="D94" s="39">
        <v>14</v>
      </c>
      <c r="E94" s="86"/>
      <c r="F94" s="78">
        <f t="shared" si="8"/>
        <v>0</v>
      </c>
      <c r="G94" s="5"/>
    </row>
    <row r="95" spans="1:7" s="47" customFormat="1" ht="27.6" x14ac:dyDescent="0.3">
      <c r="A95" s="45" t="s">
        <v>333</v>
      </c>
      <c r="B95" s="19" t="s">
        <v>104</v>
      </c>
      <c r="C95" s="45" t="s">
        <v>77</v>
      </c>
      <c r="D95" s="39">
        <v>6</v>
      </c>
      <c r="E95" s="86"/>
      <c r="F95" s="78">
        <f t="shared" si="8"/>
        <v>0</v>
      </c>
      <c r="G95" s="5"/>
    </row>
    <row r="96" spans="1:7" s="47" customFormat="1" ht="15" x14ac:dyDescent="0.3">
      <c r="A96" s="45" t="s">
        <v>334</v>
      </c>
      <c r="B96" s="19" t="s">
        <v>254</v>
      </c>
      <c r="C96" s="45" t="s">
        <v>77</v>
      </c>
      <c r="D96" s="39">
        <v>4</v>
      </c>
      <c r="E96" s="86"/>
      <c r="F96" s="78">
        <f t="shared" si="8"/>
        <v>0</v>
      </c>
      <c r="G96" s="5"/>
    </row>
    <row r="97" spans="1:7" s="47" customFormat="1" ht="15" x14ac:dyDescent="0.3">
      <c r="A97" s="45" t="s">
        <v>335</v>
      </c>
      <c r="B97" s="19" t="s">
        <v>255</v>
      </c>
      <c r="C97" s="45" t="s">
        <v>77</v>
      </c>
      <c r="D97" s="39">
        <v>4</v>
      </c>
      <c r="E97" s="86"/>
      <c r="F97" s="78">
        <f t="shared" si="8"/>
        <v>0</v>
      </c>
      <c r="G97" s="5"/>
    </row>
    <row r="98" spans="1:7" s="47" customFormat="1" ht="96" customHeight="1" x14ac:dyDescent="0.3">
      <c r="A98" s="31" t="s">
        <v>88</v>
      </c>
      <c r="B98" s="98" t="s">
        <v>367</v>
      </c>
      <c r="C98" s="99"/>
      <c r="D98" s="99"/>
      <c r="E98" s="100"/>
      <c r="F98" s="68"/>
      <c r="G98" s="3"/>
    </row>
    <row r="99" spans="1:7" s="47" customFormat="1" ht="15" x14ac:dyDescent="0.3">
      <c r="A99" s="45" t="s">
        <v>89</v>
      </c>
      <c r="B99" s="15" t="s">
        <v>109</v>
      </c>
      <c r="C99" s="45" t="s">
        <v>110</v>
      </c>
      <c r="D99" s="83">
        <v>80</v>
      </c>
      <c r="E99" s="86"/>
      <c r="F99" s="63">
        <f>E99*D99</f>
        <v>0</v>
      </c>
      <c r="G99" s="5"/>
    </row>
    <row r="100" spans="1:7" s="47" customFormat="1" ht="15" x14ac:dyDescent="0.3">
      <c r="A100" s="45" t="s">
        <v>90</v>
      </c>
      <c r="B100" s="15" t="s">
        <v>111</v>
      </c>
      <c r="C100" s="45" t="s">
        <v>110</v>
      </c>
      <c r="D100" s="83">
        <v>45</v>
      </c>
      <c r="E100" s="86"/>
      <c r="F100" s="63">
        <f t="shared" ref="F100:F104" si="9">E100*D100</f>
        <v>0</v>
      </c>
      <c r="G100" s="5"/>
    </row>
    <row r="101" spans="1:7" s="47" customFormat="1" ht="15" x14ac:dyDescent="0.3">
      <c r="A101" s="45" t="s">
        <v>91</v>
      </c>
      <c r="B101" s="15" t="s">
        <v>112</v>
      </c>
      <c r="C101" s="45" t="s">
        <v>110</v>
      </c>
      <c r="D101" s="83">
        <v>200</v>
      </c>
      <c r="E101" s="86"/>
      <c r="F101" s="63">
        <f t="shared" si="9"/>
        <v>0</v>
      </c>
      <c r="G101" s="5"/>
    </row>
    <row r="102" spans="1:7" s="47" customFormat="1" ht="15" x14ac:dyDescent="0.3">
      <c r="A102" s="45" t="s">
        <v>92</v>
      </c>
      <c r="B102" s="15" t="s">
        <v>113</v>
      </c>
      <c r="C102" s="45" t="s">
        <v>110</v>
      </c>
      <c r="D102" s="83">
        <v>120</v>
      </c>
      <c r="E102" s="86"/>
      <c r="F102" s="63">
        <f t="shared" si="9"/>
        <v>0</v>
      </c>
      <c r="G102" s="5"/>
    </row>
    <row r="103" spans="1:7" s="47" customFormat="1" ht="15" x14ac:dyDescent="0.3">
      <c r="A103" s="45" t="s">
        <v>336</v>
      </c>
      <c r="B103" s="15" t="s">
        <v>114</v>
      </c>
      <c r="C103" s="45" t="s">
        <v>110</v>
      </c>
      <c r="D103" s="83">
        <v>140</v>
      </c>
      <c r="E103" s="86"/>
      <c r="F103" s="63">
        <f t="shared" si="9"/>
        <v>0</v>
      </c>
      <c r="G103" s="5"/>
    </row>
    <row r="104" spans="1:7" s="47" customFormat="1" ht="15" x14ac:dyDescent="0.3">
      <c r="A104" s="45" t="s">
        <v>337</v>
      </c>
      <c r="B104" s="15" t="s">
        <v>115</v>
      </c>
      <c r="C104" s="45" t="s">
        <v>110</v>
      </c>
      <c r="D104" s="83">
        <v>100</v>
      </c>
      <c r="E104" s="86"/>
      <c r="F104" s="63">
        <f t="shared" si="9"/>
        <v>0</v>
      </c>
      <c r="G104" s="5"/>
    </row>
    <row r="105" spans="1:7" s="47" customFormat="1" ht="29.4" customHeight="1" x14ac:dyDescent="0.3">
      <c r="A105" s="31" t="s">
        <v>338</v>
      </c>
      <c r="B105" s="98" t="s">
        <v>368</v>
      </c>
      <c r="C105" s="99"/>
      <c r="D105" s="99"/>
      <c r="E105" s="100"/>
      <c r="F105" s="68"/>
      <c r="G105" s="3"/>
    </row>
    <row r="106" spans="1:7" s="47" customFormat="1" ht="82.8" x14ac:dyDescent="0.3">
      <c r="A106" s="45" t="s">
        <v>339</v>
      </c>
      <c r="B106" s="15" t="s">
        <v>256</v>
      </c>
      <c r="C106" s="45" t="s">
        <v>77</v>
      </c>
      <c r="D106" s="39">
        <v>1</v>
      </c>
      <c r="E106" s="86"/>
      <c r="F106" s="63">
        <f>E106*D106</f>
        <v>0</v>
      </c>
      <c r="G106" s="5"/>
    </row>
    <row r="107" spans="1:7" s="47" customFormat="1" ht="15" x14ac:dyDescent="0.3">
      <c r="A107" s="45" t="s">
        <v>340</v>
      </c>
      <c r="B107" s="15" t="s">
        <v>396</v>
      </c>
      <c r="C107" s="45" t="s">
        <v>77</v>
      </c>
      <c r="D107" s="39">
        <v>1</v>
      </c>
      <c r="E107" s="86"/>
      <c r="F107" s="63">
        <f t="shared" ref="F107:F112" si="10">E107*D107</f>
        <v>0</v>
      </c>
      <c r="G107" s="5"/>
    </row>
    <row r="108" spans="1:7" s="47" customFormat="1" ht="15" x14ac:dyDescent="0.3">
      <c r="A108" s="45" t="s">
        <v>341</v>
      </c>
      <c r="B108" s="15" t="s">
        <v>397</v>
      </c>
      <c r="C108" s="45" t="s">
        <v>77</v>
      </c>
      <c r="D108" s="39">
        <v>1</v>
      </c>
      <c r="E108" s="86"/>
      <c r="F108" s="63">
        <f t="shared" si="10"/>
        <v>0</v>
      </c>
      <c r="G108" s="5"/>
    </row>
    <row r="109" spans="1:7" s="47" customFormat="1" ht="15" x14ac:dyDescent="0.3">
      <c r="A109" s="45" t="s">
        <v>342</v>
      </c>
      <c r="B109" s="15" t="s">
        <v>398</v>
      </c>
      <c r="C109" s="45" t="s">
        <v>77</v>
      </c>
      <c r="D109" s="39">
        <v>6</v>
      </c>
      <c r="E109" s="86"/>
      <c r="F109" s="63">
        <f t="shared" si="10"/>
        <v>0</v>
      </c>
      <c r="G109" s="5"/>
    </row>
    <row r="110" spans="1:7" s="47" customFormat="1" ht="15" x14ac:dyDescent="0.3">
      <c r="A110" s="45" t="s">
        <v>343</v>
      </c>
      <c r="B110" s="15" t="s">
        <v>399</v>
      </c>
      <c r="C110" s="45" t="s">
        <v>77</v>
      </c>
      <c r="D110" s="39">
        <v>1</v>
      </c>
      <c r="E110" s="86"/>
      <c r="F110" s="63">
        <f t="shared" si="10"/>
        <v>0</v>
      </c>
      <c r="G110" s="5"/>
    </row>
    <row r="111" spans="1:7" s="47" customFormat="1" ht="15" x14ac:dyDescent="0.3">
      <c r="A111" s="45" t="s">
        <v>344</v>
      </c>
      <c r="B111" s="15" t="s">
        <v>400</v>
      </c>
      <c r="C111" s="45" t="s">
        <v>77</v>
      </c>
      <c r="D111" s="39">
        <v>3</v>
      </c>
      <c r="E111" s="86"/>
      <c r="F111" s="63">
        <f t="shared" si="10"/>
        <v>0</v>
      </c>
      <c r="G111" s="5"/>
    </row>
    <row r="112" spans="1:7" s="47" customFormat="1" ht="27.6" x14ac:dyDescent="0.3">
      <c r="A112" s="45" t="s">
        <v>345</v>
      </c>
      <c r="B112" s="15" t="s">
        <v>122</v>
      </c>
      <c r="C112" s="45" t="s">
        <v>77</v>
      </c>
      <c r="D112" s="39">
        <v>1</v>
      </c>
      <c r="E112" s="86"/>
      <c r="F112" s="63">
        <f t="shared" si="10"/>
        <v>0</v>
      </c>
      <c r="G112" s="5"/>
    </row>
    <row r="113" spans="1:7" s="47" customFormat="1" ht="19.95" customHeight="1" x14ac:dyDescent="0.3">
      <c r="A113" s="31" t="s">
        <v>93</v>
      </c>
      <c r="B113" s="98" t="s">
        <v>371</v>
      </c>
      <c r="C113" s="99"/>
      <c r="D113" s="99"/>
      <c r="E113" s="100"/>
      <c r="F113" s="68"/>
      <c r="G113" s="3"/>
    </row>
    <row r="114" spans="1:7" s="47" customFormat="1" ht="88.95" customHeight="1" x14ac:dyDescent="0.3">
      <c r="A114" s="45" t="s">
        <v>94</v>
      </c>
      <c r="B114" s="84" t="s">
        <v>370</v>
      </c>
      <c r="C114" s="45" t="s">
        <v>77</v>
      </c>
      <c r="D114" s="39">
        <v>1</v>
      </c>
      <c r="E114" s="86"/>
      <c r="F114" s="63">
        <f>E114*D114</f>
        <v>0</v>
      </c>
      <c r="G114" s="3"/>
    </row>
    <row r="115" spans="1:7" s="47" customFormat="1" ht="15" x14ac:dyDescent="0.3">
      <c r="A115" s="45" t="s">
        <v>95</v>
      </c>
      <c r="B115" s="15" t="s">
        <v>401</v>
      </c>
      <c r="C115" s="45" t="s">
        <v>77</v>
      </c>
      <c r="D115" s="39">
        <v>3</v>
      </c>
      <c r="E115" s="86"/>
      <c r="F115" s="63">
        <f>E115*D115</f>
        <v>0</v>
      </c>
      <c r="G115" s="5"/>
    </row>
    <row r="116" spans="1:7" s="47" customFormat="1" ht="15" x14ac:dyDescent="0.3">
      <c r="A116" s="45" t="s">
        <v>97</v>
      </c>
      <c r="B116" s="15" t="s">
        <v>402</v>
      </c>
      <c r="C116" s="45" t="s">
        <v>77</v>
      </c>
      <c r="D116" s="39">
        <v>2</v>
      </c>
      <c r="E116" s="86"/>
      <c r="F116" s="63">
        <f t="shared" ref="F116:F124" si="11">E116*D116</f>
        <v>0</v>
      </c>
      <c r="G116" s="5"/>
    </row>
    <row r="117" spans="1:7" s="47" customFormat="1" ht="15" x14ac:dyDescent="0.3">
      <c r="A117" s="45" t="s">
        <v>99</v>
      </c>
      <c r="B117" s="15" t="s">
        <v>385</v>
      </c>
      <c r="C117" s="45" t="s">
        <v>77</v>
      </c>
      <c r="D117" s="39">
        <v>1</v>
      </c>
      <c r="E117" s="86"/>
      <c r="F117" s="63">
        <f t="shared" si="11"/>
        <v>0</v>
      </c>
      <c r="G117" s="5"/>
    </row>
    <row r="118" spans="1:7" s="47" customFormat="1" ht="15" x14ac:dyDescent="0.3">
      <c r="A118" s="45" t="s">
        <v>101</v>
      </c>
      <c r="B118" s="15" t="s">
        <v>126</v>
      </c>
      <c r="C118" s="45" t="s">
        <v>77</v>
      </c>
      <c r="D118" s="39">
        <v>1</v>
      </c>
      <c r="E118" s="86"/>
      <c r="F118" s="63">
        <f t="shared" si="11"/>
        <v>0</v>
      </c>
      <c r="G118" s="5"/>
    </row>
    <row r="119" spans="1:7" s="47" customFormat="1" ht="27.6" x14ac:dyDescent="0.3">
      <c r="A119" s="45" t="s">
        <v>103</v>
      </c>
      <c r="B119" s="15" t="s">
        <v>127</v>
      </c>
      <c r="C119" s="45" t="s">
        <v>77</v>
      </c>
      <c r="D119" s="39">
        <v>1</v>
      </c>
      <c r="E119" s="86"/>
      <c r="F119" s="63">
        <f t="shared" si="11"/>
        <v>0</v>
      </c>
      <c r="G119" s="5"/>
    </row>
    <row r="120" spans="1:7" s="47" customFormat="1" ht="27.6" x14ac:dyDescent="0.3">
      <c r="A120" s="45" t="s">
        <v>105</v>
      </c>
      <c r="B120" s="15" t="s">
        <v>403</v>
      </c>
      <c r="C120" s="45" t="s">
        <v>77</v>
      </c>
      <c r="D120" s="39">
        <v>1</v>
      </c>
      <c r="E120" s="86"/>
      <c r="F120" s="63">
        <f t="shared" si="11"/>
        <v>0</v>
      </c>
      <c r="G120" s="5"/>
    </row>
    <row r="121" spans="1:7" s="47" customFormat="1" ht="27.6" x14ac:dyDescent="0.3">
      <c r="A121" s="45" t="s">
        <v>106</v>
      </c>
      <c r="B121" s="15" t="s">
        <v>404</v>
      </c>
      <c r="C121" s="45" t="s">
        <v>77</v>
      </c>
      <c r="D121" s="39">
        <v>6</v>
      </c>
      <c r="E121" s="86"/>
      <c r="F121" s="63">
        <f t="shared" si="11"/>
        <v>0</v>
      </c>
      <c r="G121" s="5"/>
    </row>
    <row r="122" spans="1:7" s="47" customFormat="1" ht="27.6" x14ac:dyDescent="0.3">
      <c r="A122" s="45" t="s">
        <v>346</v>
      </c>
      <c r="B122" s="15" t="s">
        <v>405</v>
      </c>
      <c r="C122" s="45" t="s">
        <v>77</v>
      </c>
      <c r="D122" s="39">
        <v>1</v>
      </c>
      <c r="E122" s="86"/>
      <c r="F122" s="63">
        <f t="shared" si="11"/>
        <v>0</v>
      </c>
      <c r="G122" s="5"/>
    </row>
    <row r="123" spans="1:7" s="47" customFormat="1" ht="27.6" x14ac:dyDescent="0.3">
      <c r="A123" s="45" t="s">
        <v>347</v>
      </c>
      <c r="B123" s="15" t="s">
        <v>406</v>
      </c>
      <c r="C123" s="45" t="s">
        <v>77</v>
      </c>
      <c r="D123" s="39">
        <v>3</v>
      </c>
      <c r="E123" s="86"/>
      <c r="F123" s="63">
        <f t="shared" si="11"/>
        <v>0</v>
      </c>
      <c r="G123" s="5"/>
    </row>
    <row r="124" spans="1:7" s="47" customFormat="1" ht="27.6" x14ac:dyDescent="0.3">
      <c r="A124" s="45" t="s">
        <v>372</v>
      </c>
      <c r="B124" s="15" t="s">
        <v>407</v>
      </c>
      <c r="C124" s="45" t="s">
        <v>77</v>
      </c>
      <c r="D124" s="39">
        <v>1</v>
      </c>
      <c r="E124" s="86"/>
      <c r="F124" s="63">
        <f t="shared" si="11"/>
        <v>0</v>
      </c>
      <c r="G124" s="5"/>
    </row>
    <row r="125" spans="1:7" s="47" customFormat="1" ht="15" x14ac:dyDescent="0.3">
      <c r="A125" s="31" t="s">
        <v>107</v>
      </c>
      <c r="B125" s="98" t="s">
        <v>129</v>
      </c>
      <c r="C125" s="99"/>
      <c r="D125" s="99"/>
      <c r="E125" s="100"/>
      <c r="F125" s="68"/>
      <c r="G125" s="3"/>
    </row>
    <row r="126" spans="1:7" s="47" customFormat="1" ht="55.2" x14ac:dyDescent="0.3">
      <c r="A126" s="45" t="s">
        <v>108</v>
      </c>
      <c r="B126" s="15" t="s">
        <v>131</v>
      </c>
      <c r="C126" s="45" t="s">
        <v>132</v>
      </c>
      <c r="D126" s="39">
        <v>1</v>
      </c>
      <c r="E126" s="86"/>
      <c r="F126" s="63">
        <f>E126*D126</f>
        <v>0</v>
      </c>
      <c r="G126" s="5"/>
    </row>
    <row r="127" spans="1:7" s="47" customFormat="1" ht="15" x14ac:dyDescent="0.3">
      <c r="A127" s="31" t="s">
        <v>116</v>
      </c>
      <c r="B127" s="98" t="s">
        <v>134</v>
      </c>
      <c r="C127" s="99"/>
      <c r="D127" s="99"/>
      <c r="E127" s="100"/>
      <c r="F127" s="68"/>
      <c r="G127" s="3"/>
    </row>
    <row r="128" spans="1:7" s="47" customFormat="1" ht="27.6" x14ac:dyDescent="0.3">
      <c r="A128" s="45" t="s">
        <v>117</v>
      </c>
      <c r="B128" s="15" t="s">
        <v>136</v>
      </c>
      <c r="C128" s="45" t="s">
        <v>110</v>
      </c>
      <c r="D128" s="39">
        <v>8</v>
      </c>
      <c r="E128" s="86"/>
      <c r="F128" s="63">
        <f>E128*D128</f>
        <v>0</v>
      </c>
      <c r="G128" s="5"/>
    </row>
    <row r="129" spans="1:7" s="47" customFormat="1" ht="27.6" x14ac:dyDescent="0.3">
      <c r="A129" s="45" t="s">
        <v>118</v>
      </c>
      <c r="B129" s="15" t="s">
        <v>138</v>
      </c>
      <c r="C129" s="45" t="s">
        <v>110</v>
      </c>
      <c r="D129" s="39">
        <v>30</v>
      </c>
      <c r="E129" s="86"/>
      <c r="F129" s="63">
        <f t="shared" ref="F129:F132" si="12">E129*D129</f>
        <v>0</v>
      </c>
      <c r="G129" s="5"/>
    </row>
    <row r="130" spans="1:7" s="47" customFormat="1" ht="27.6" x14ac:dyDescent="0.3">
      <c r="A130" s="45" t="s">
        <v>119</v>
      </c>
      <c r="B130" s="15" t="s">
        <v>140</v>
      </c>
      <c r="C130" s="45" t="s">
        <v>110</v>
      </c>
      <c r="D130" s="39">
        <v>15</v>
      </c>
      <c r="E130" s="86"/>
      <c r="F130" s="63">
        <f t="shared" si="12"/>
        <v>0</v>
      </c>
      <c r="G130" s="5"/>
    </row>
    <row r="131" spans="1:7" s="47" customFormat="1" ht="27.6" x14ac:dyDescent="0.3">
      <c r="A131" s="45" t="s">
        <v>120</v>
      </c>
      <c r="B131" s="15" t="s">
        <v>142</v>
      </c>
      <c r="C131" s="45" t="s">
        <v>110</v>
      </c>
      <c r="D131" s="39">
        <v>50</v>
      </c>
      <c r="E131" s="86"/>
      <c r="F131" s="63">
        <f t="shared" si="12"/>
        <v>0</v>
      </c>
      <c r="G131" s="5"/>
    </row>
    <row r="132" spans="1:7" s="47" customFormat="1" ht="27.6" x14ac:dyDescent="0.3">
      <c r="A132" s="45" t="s">
        <v>121</v>
      </c>
      <c r="B132" s="15" t="s">
        <v>144</v>
      </c>
      <c r="C132" s="45" t="s">
        <v>110</v>
      </c>
      <c r="D132" s="39">
        <v>20</v>
      </c>
      <c r="E132" s="86"/>
      <c r="F132" s="63">
        <f t="shared" si="12"/>
        <v>0</v>
      </c>
      <c r="G132" s="5"/>
    </row>
    <row r="133" spans="1:7" s="47" customFormat="1" ht="15" x14ac:dyDescent="0.3">
      <c r="A133" s="31" t="s">
        <v>123</v>
      </c>
      <c r="B133" s="98" t="s">
        <v>146</v>
      </c>
      <c r="C133" s="99"/>
      <c r="D133" s="99"/>
      <c r="E133" s="100"/>
      <c r="F133" s="68"/>
      <c r="G133" s="3"/>
    </row>
    <row r="134" spans="1:7" s="47" customFormat="1" ht="27.6" x14ac:dyDescent="0.3">
      <c r="A134" s="45" t="s">
        <v>124</v>
      </c>
      <c r="B134" s="15" t="s">
        <v>148</v>
      </c>
      <c r="C134" s="45" t="s">
        <v>77</v>
      </c>
      <c r="D134" s="39">
        <v>6</v>
      </c>
      <c r="E134" s="86"/>
      <c r="F134" s="63">
        <f>E134*D134</f>
        <v>0</v>
      </c>
      <c r="G134" s="5"/>
    </row>
    <row r="135" spans="1:7" s="47" customFormat="1" ht="27.6" x14ac:dyDescent="0.3">
      <c r="A135" s="45" t="s">
        <v>125</v>
      </c>
      <c r="B135" s="15" t="s">
        <v>149</v>
      </c>
      <c r="C135" s="45" t="s">
        <v>77</v>
      </c>
      <c r="D135" s="39">
        <v>4</v>
      </c>
      <c r="E135" s="86"/>
      <c r="F135" s="63">
        <f>E135*D135</f>
        <v>0</v>
      </c>
      <c r="G135" s="5"/>
    </row>
    <row r="136" spans="1:7" s="47" customFormat="1" ht="27.6" customHeight="1" x14ac:dyDescent="0.3">
      <c r="A136" s="31" t="s">
        <v>128</v>
      </c>
      <c r="B136" s="98" t="s">
        <v>150</v>
      </c>
      <c r="C136" s="99"/>
      <c r="D136" s="99"/>
      <c r="E136" s="100"/>
      <c r="F136" s="68"/>
      <c r="G136" s="6"/>
    </row>
    <row r="137" spans="1:7" s="47" customFormat="1" ht="55.2" x14ac:dyDescent="0.3">
      <c r="A137" s="45" t="s">
        <v>130</v>
      </c>
      <c r="B137" s="15" t="s">
        <v>257</v>
      </c>
      <c r="C137" s="45" t="s">
        <v>77</v>
      </c>
      <c r="D137" s="39">
        <v>10</v>
      </c>
      <c r="E137" s="86"/>
      <c r="F137" s="63">
        <f>E137*D137</f>
        <v>0</v>
      </c>
      <c r="G137" s="5"/>
    </row>
    <row r="138" spans="1:7" s="47" customFormat="1" ht="15" x14ac:dyDescent="0.3">
      <c r="A138" s="31" t="s">
        <v>133</v>
      </c>
      <c r="B138" s="98" t="s">
        <v>258</v>
      </c>
      <c r="C138" s="99"/>
      <c r="D138" s="99"/>
      <c r="E138" s="100"/>
      <c r="F138" s="68"/>
      <c r="G138" s="3"/>
    </row>
    <row r="139" spans="1:7" s="7" customFormat="1" ht="69" x14ac:dyDescent="0.3">
      <c r="A139" s="49" t="s">
        <v>135</v>
      </c>
      <c r="B139" s="15" t="s">
        <v>259</v>
      </c>
      <c r="C139" s="45" t="s">
        <v>151</v>
      </c>
      <c r="D139" s="45">
        <v>1</v>
      </c>
      <c r="E139" s="86"/>
      <c r="F139" s="63">
        <f>E139*D139</f>
        <v>0</v>
      </c>
      <c r="G139" s="5"/>
    </row>
    <row r="140" spans="1:7" s="7" customFormat="1" ht="55.2" x14ac:dyDescent="0.3">
      <c r="A140" s="49" t="s">
        <v>137</v>
      </c>
      <c r="B140" s="15" t="s">
        <v>260</v>
      </c>
      <c r="C140" s="45" t="s">
        <v>151</v>
      </c>
      <c r="D140" s="45">
        <v>1</v>
      </c>
      <c r="E140" s="86"/>
      <c r="F140" s="63">
        <f t="shared" ref="F140:F149" si="13">E140*D140</f>
        <v>0</v>
      </c>
      <c r="G140" s="5"/>
    </row>
    <row r="141" spans="1:7" s="7" customFormat="1" ht="54.9" customHeight="1" x14ac:dyDescent="0.3">
      <c r="A141" s="49" t="s">
        <v>139</v>
      </c>
      <c r="B141" s="15" t="s">
        <v>261</v>
      </c>
      <c r="C141" s="45" t="s">
        <v>151</v>
      </c>
      <c r="D141" s="45">
        <v>12</v>
      </c>
      <c r="E141" s="86"/>
      <c r="F141" s="63">
        <f t="shared" si="13"/>
        <v>0</v>
      </c>
      <c r="G141" s="5"/>
    </row>
    <row r="142" spans="1:7" s="7" customFormat="1" ht="38.1" customHeight="1" x14ac:dyDescent="0.3">
      <c r="A142" s="49" t="s">
        <v>141</v>
      </c>
      <c r="B142" s="15" t="s">
        <v>263</v>
      </c>
      <c r="C142" s="45" t="s">
        <v>151</v>
      </c>
      <c r="D142" s="45">
        <v>1</v>
      </c>
      <c r="E142" s="86"/>
      <c r="F142" s="63">
        <f t="shared" si="13"/>
        <v>0</v>
      </c>
      <c r="G142" s="5"/>
    </row>
    <row r="143" spans="1:7" s="7" customFormat="1" ht="38.1" customHeight="1" x14ac:dyDescent="0.3">
      <c r="A143" s="49" t="s">
        <v>143</v>
      </c>
      <c r="B143" s="15" t="s">
        <v>262</v>
      </c>
      <c r="C143" s="45" t="s">
        <v>151</v>
      </c>
      <c r="D143" s="45">
        <v>2</v>
      </c>
      <c r="E143" s="86"/>
      <c r="F143" s="63">
        <f t="shared" si="13"/>
        <v>0</v>
      </c>
      <c r="G143" s="5"/>
    </row>
    <row r="144" spans="1:7" s="7" customFormat="1" ht="48.75" customHeight="1" x14ac:dyDescent="0.3">
      <c r="A144" s="49" t="s">
        <v>348</v>
      </c>
      <c r="B144" s="15" t="s">
        <v>386</v>
      </c>
      <c r="C144" s="45" t="s">
        <v>3</v>
      </c>
      <c r="D144" s="45">
        <v>950</v>
      </c>
      <c r="E144" s="86"/>
      <c r="F144" s="63">
        <f t="shared" si="13"/>
        <v>0</v>
      </c>
      <c r="G144" s="5"/>
    </row>
    <row r="145" spans="1:7" s="7" customFormat="1" ht="36.75" customHeight="1" x14ac:dyDescent="0.3">
      <c r="A145" s="49" t="s">
        <v>349</v>
      </c>
      <c r="B145" s="15" t="s">
        <v>264</v>
      </c>
      <c r="C145" s="45" t="s">
        <v>3</v>
      </c>
      <c r="D145" s="45">
        <v>60</v>
      </c>
      <c r="E145" s="86"/>
      <c r="F145" s="63">
        <f t="shared" si="13"/>
        <v>0</v>
      </c>
      <c r="G145" s="5"/>
    </row>
    <row r="146" spans="1:7" s="7" customFormat="1" ht="53.4" customHeight="1" x14ac:dyDescent="0.3">
      <c r="A146" s="49" t="s">
        <v>350</v>
      </c>
      <c r="B146" s="15" t="s">
        <v>387</v>
      </c>
      <c r="C146" s="45" t="s">
        <v>151</v>
      </c>
      <c r="D146" s="45">
        <v>1</v>
      </c>
      <c r="E146" s="86"/>
      <c r="F146" s="63">
        <f t="shared" si="13"/>
        <v>0</v>
      </c>
      <c r="G146" s="5"/>
    </row>
    <row r="147" spans="1:7" s="7" customFormat="1" ht="15.6" x14ac:dyDescent="0.3">
      <c r="A147" s="49" t="s">
        <v>351</v>
      </c>
      <c r="B147" s="15" t="s">
        <v>388</v>
      </c>
      <c r="C147" s="45" t="s">
        <v>151</v>
      </c>
      <c r="D147" s="45">
        <v>1</v>
      </c>
      <c r="E147" s="86"/>
      <c r="F147" s="63">
        <f t="shared" si="13"/>
        <v>0</v>
      </c>
      <c r="G147" s="5"/>
    </row>
    <row r="148" spans="1:7" s="7" customFormat="1" ht="35.25" customHeight="1" x14ac:dyDescent="0.3">
      <c r="A148" s="49" t="s">
        <v>352</v>
      </c>
      <c r="B148" s="15" t="s">
        <v>389</v>
      </c>
      <c r="C148" s="45" t="s">
        <v>3</v>
      </c>
      <c r="D148" s="45">
        <v>200</v>
      </c>
      <c r="E148" s="86"/>
      <c r="F148" s="63">
        <f t="shared" si="13"/>
        <v>0</v>
      </c>
      <c r="G148" s="5"/>
    </row>
    <row r="149" spans="1:7" s="7" customFormat="1" ht="55.2" x14ac:dyDescent="0.3">
      <c r="A149" s="49" t="s">
        <v>353</v>
      </c>
      <c r="B149" s="15" t="s">
        <v>265</v>
      </c>
      <c r="C149" s="45" t="s">
        <v>151</v>
      </c>
      <c r="D149" s="45">
        <v>1</v>
      </c>
      <c r="E149" s="86"/>
      <c r="F149" s="63">
        <f t="shared" si="13"/>
        <v>0</v>
      </c>
      <c r="G149" s="5"/>
    </row>
    <row r="150" spans="1:7" s="47" customFormat="1" ht="15" x14ac:dyDescent="0.3">
      <c r="A150" s="31" t="s">
        <v>145</v>
      </c>
      <c r="B150" s="98" t="s">
        <v>152</v>
      </c>
      <c r="C150" s="99"/>
      <c r="D150" s="99"/>
      <c r="E150" s="100"/>
      <c r="F150" s="67"/>
      <c r="G150" s="6"/>
    </row>
    <row r="151" spans="1:7" s="47" customFormat="1" ht="69" x14ac:dyDescent="0.3">
      <c r="A151" s="45" t="s">
        <v>147</v>
      </c>
      <c r="B151" s="15" t="s">
        <v>266</v>
      </c>
      <c r="C151" s="45" t="s">
        <v>132</v>
      </c>
      <c r="D151" s="45">
        <v>1</v>
      </c>
      <c r="E151" s="86"/>
      <c r="F151" s="63">
        <f>E151*D151</f>
        <v>0</v>
      </c>
      <c r="G151" s="5"/>
    </row>
    <row r="152" spans="1:7" s="47" customFormat="1" ht="18" x14ac:dyDescent="0.3">
      <c r="A152" s="50"/>
      <c r="B152" s="109" t="s">
        <v>369</v>
      </c>
      <c r="C152" s="110"/>
      <c r="D152" s="110"/>
      <c r="E152" s="110"/>
      <c r="F152" s="66">
        <f>SUM(F71:F151)</f>
        <v>0</v>
      </c>
      <c r="G152" s="5"/>
    </row>
    <row r="153" spans="1:7" s="30" customFormat="1" ht="21" x14ac:dyDescent="0.3">
      <c r="A153" s="75" t="s">
        <v>153</v>
      </c>
      <c r="B153" s="111" t="s">
        <v>154</v>
      </c>
      <c r="C153" s="111"/>
      <c r="D153" s="111"/>
      <c r="E153" s="111"/>
      <c r="F153" s="111"/>
      <c r="G153" s="8"/>
    </row>
    <row r="154" spans="1:7" s="51" customFormat="1" ht="88.2" customHeight="1" x14ac:dyDescent="0.3">
      <c r="A154" s="80" t="s">
        <v>155</v>
      </c>
      <c r="B154" s="98" t="s">
        <v>267</v>
      </c>
      <c r="C154" s="99"/>
      <c r="D154" s="99"/>
      <c r="E154" s="100"/>
      <c r="F154" s="69"/>
      <c r="G154" s="9"/>
    </row>
    <row r="155" spans="1:7" s="30" customFormat="1" x14ac:dyDescent="0.3">
      <c r="A155" s="52" t="s">
        <v>156</v>
      </c>
      <c r="B155" s="22" t="s">
        <v>157</v>
      </c>
      <c r="C155" s="23" t="s">
        <v>158</v>
      </c>
      <c r="D155" s="23">
        <v>80</v>
      </c>
      <c r="E155" s="85"/>
      <c r="F155" s="70">
        <f>E155*D155</f>
        <v>0</v>
      </c>
      <c r="G155" s="10"/>
    </row>
    <row r="156" spans="1:7" s="53" customFormat="1" x14ac:dyDescent="0.3">
      <c r="A156" s="52" t="s">
        <v>159</v>
      </c>
      <c r="B156" s="22" t="s">
        <v>160</v>
      </c>
      <c r="C156" s="23" t="s">
        <v>158</v>
      </c>
      <c r="D156" s="23">
        <v>330</v>
      </c>
      <c r="E156" s="85"/>
      <c r="F156" s="70">
        <f t="shared" ref="F156:F167" si="14">E156*D156</f>
        <v>0</v>
      </c>
      <c r="G156" s="10"/>
    </row>
    <row r="157" spans="1:7" s="53" customFormat="1" x14ac:dyDescent="0.3">
      <c r="A157" s="52" t="s">
        <v>161</v>
      </c>
      <c r="B157" s="22" t="s">
        <v>162</v>
      </c>
      <c r="C157" s="23" t="s">
        <v>158</v>
      </c>
      <c r="D157" s="23">
        <v>210</v>
      </c>
      <c r="E157" s="85"/>
      <c r="F157" s="70">
        <f t="shared" si="14"/>
        <v>0</v>
      </c>
      <c r="G157" s="10"/>
    </row>
    <row r="158" spans="1:7" s="53" customFormat="1" x14ac:dyDescent="0.3">
      <c r="A158" s="52" t="s">
        <v>163</v>
      </c>
      <c r="B158" s="22" t="s">
        <v>164</v>
      </c>
      <c r="C158" s="23" t="s">
        <v>158</v>
      </c>
      <c r="D158" s="23">
        <v>250</v>
      </c>
      <c r="E158" s="85"/>
      <c r="F158" s="70">
        <f t="shared" si="14"/>
        <v>0</v>
      </c>
      <c r="G158" s="10"/>
    </row>
    <row r="159" spans="1:7" s="30" customFormat="1" ht="82.8" x14ac:dyDescent="0.3">
      <c r="A159" s="23" t="s">
        <v>354</v>
      </c>
      <c r="B159" s="15" t="s">
        <v>268</v>
      </c>
      <c r="C159" s="23"/>
      <c r="D159" s="23"/>
      <c r="E159" s="70"/>
      <c r="F159" s="70">
        <f t="shared" si="14"/>
        <v>0</v>
      </c>
      <c r="G159" s="10"/>
    </row>
    <row r="160" spans="1:7" s="30" customFormat="1" x14ac:dyDescent="0.3">
      <c r="A160" s="52" t="s">
        <v>355</v>
      </c>
      <c r="B160" s="22" t="s">
        <v>164</v>
      </c>
      <c r="C160" s="23" t="s">
        <v>158</v>
      </c>
      <c r="D160" s="23">
        <v>50</v>
      </c>
      <c r="E160" s="85"/>
      <c r="F160" s="70">
        <f t="shared" si="14"/>
        <v>0</v>
      </c>
      <c r="G160" s="10"/>
    </row>
    <row r="161" spans="1:7" s="30" customFormat="1" x14ac:dyDescent="0.3">
      <c r="A161" s="52" t="s">
        <v>356</v>
      </c>
      <c r="B161" s="22" t="s">
        <v>168</v>
      </c>
      <c r="C161" s="23" t="s">
        <v>158</v>
      </c>
      <c r="D161" s="23">
        <v>24</v>
      </c>
      <c r="E161" s="85"/>
      <c r="F161" s="70">
        <f t="shared" si="14"/>
        <v>0</v>
      </c>
      <c r="G161" s="10"/>
    </row>
    <row r="162" spans="1:7" s="30" customFormat="1" x14ac:dyDescent="0.3">
      <c r="A162" s="52" t="s">
        <v>357</v>
      </c>
      <c r="B162" s="22" t="s">
        <v>170</v>
      </c>
      <c r="C162" s="23" t="s">
        <v>158</v>
      </c>
      <c r="D162" s="23">
        <v>260</v>
      </c>
      <c r="E162" s="85"/>
      <c r="F162" s="70">
        <f t="shared" si="14"/>
        <v>0</v>
      </c>
      <c r="G162" s="10"/>
    </row>
    <row r="163" spans="1:7" s="53" customFormat="1" ht="82.8" x14ac:dyDescent="0.3">
      <c r="A163" s="23" t="s">
        <v>165</v>
      </c>
      <c r="B163" s="15" t="s">
        <v>381</v>
      </c>
      <c r="C163" s="23"/>
      <c r="D163" s="23"/>
      <c r="E163" s="70"/>
      <c r="F163" s="70">
        <f t="shared" si="14"/>
        <v>0</v>
      </c>
      <c r="G163" s="10"/>
    </row>
    <row r="164" spans="1:7" s="53" customFormat="1" x14ac:dyDescent="0.3">
      <c r="A164" s="52" t="s">
        <v>166</v>
      </c>
      <c r="B164" s="22" t="s">
        <v>173</v>
      </c>
      <c r="C164" s="23" t="s">
        <v>158</v>
      </c>
      <c r="D164" s="23">
        <v>60</v>
      </c>
      <c r="E164" s="85"/>
      <c r="F164" s="70">
        <f t="shared" si="14"/>
        <v>0</v>
      </c>
      <c r="G164" s="10"/>
    </row>
    <row r="165" spans="1:7" s="30" customFormat="1" x14ac:dyDescent="0.3">
      <c r="A165" s="52" t="s">
        <v>167</v>
      </c>
      <c r="B165" s="22" t="s">
        <v>174</v>
      </c>
      <c r="C165" s="23" t="s">
        <v>158</v>
      </c>
      <c r="D165" s="23">
        <v>12</v>
      </c>
      <c r="E165" s="85"/>
      <c r="F165" s="70">
        <f t="shared" si="14"/>
        <v>0</v>
      </c>
      <c r="G165" s="10"/>
    </row>
    <row r="166" spans="1:7" s="30" customFormat="1" x14ac:dyDescent="0.3">
      <c r="A166" s="52" t="s">
        <v>169</v>
      </c>
      <c r="B166" s="22" t="s">
        <v>175</v>
      </c>
      <c r="C166" s="23" t="s">
        <v>158</v>
      </c>
      <c r="D166" s="23">
        <v>112</v>
      </c>
      <c r="E166" s="85"/>
      <c r="F166" s="70">
        <f t="shared" si="14"/>
        <v>0</v>
      </c>
      <c r="G166" s="10"/>
    </row>
    <row r="167" spans="1:7" s="30" customFormat="1" x14ac:dyDescent="0.3">
      <c r="A167" s="52" t="s">
        <v>358</v>
      </c>
      <c r="B167" s="22" t="s">
        <v>176</v>
      </c>
      <c r="C167" s="23" t="s">
        <v>158</v>
      </c>
      <c r="D167" s="23">
        <v>50</v>
      </c>
      <c r="E167" s="85"/>
      <c r="F167" s="70">
        <f t="shared" si="14"/>
        <v>0</v>
      </c>
      <c r="G167" s="10"/>
    </row>
    <row r="168" spans="1:7" s="30" customFormat="1" ht="55.2" customHeight="1" x14ac:dyDescent="0.3">
      <c r="A168" s="80" t="s">
        <v>171</v>
      </c>
      <c r="B168" s="98" t="s">
        <v>269</v>
      </c>
      <c r="C168" s="99"/>
      <c r="D168" s="99"/>
      <c r="E168" s="100"/>
      <c r="F168" s="81"/>
      <c r="G168" s="10"/>
    </row>
    <row r="169" spans="1:7" s="30" customFormat="1" x14ac:dyDescent="0.3">
      <c r="A169" s="52" t="s">
        <v>172</v>
      </c>
      <c r="B169" s="22" t="s">
        <v>179</v>
      </c>
      <c r="C169" s="23" t="s">
        <v>158</v>
      </c>
      <c r="D169" s="23">
        <v>108</v>
      </c>
      <c r="E169" s="85"/>
      <c r="F169" s="70">
        <f>E169*D169</f>
        <v>0</v>
      </c>
      <c r="G169" s="10"/>
    </row>
    <row r="170" spans="1:7" s="53" customFormat="1" ht="27.6" customHeight="1" x14ac:dyDescent="0.3">
      <c r="A170" s="80" t="s">
        <v>177</v>
      </c>
      <c r="B170" s="98" t="s">
        <v>181</v>
      </c>
      <c r="C170" s="99"/>
      <c r="D170" s="99"/>
      <c r="E170" s="100"/>
      <c r="F170" s="81"/>
      <c r="G170" s="10"/>
    </row>
    <row r="171" spans="1:7" s="53" customFormat="1" x14ac:dyDescent="0.3">
      <c r="A171" s="23" t="s">
        <v>178</v>
      </c>
      <c r="B171" s="22" t="s">
        <v>182</v>
      </c>
      <c r="C171" s="23" t="s">
        <v>158</v>
      </c>
      <c r="D171" s="23">
        <v>200</v>
      </c>
      <c r="E171" s="85"/>
      <c r="F171" s="70">
        <f>E171*D171</f>
        <v>0</v>
      </c>
      <c r="G171" s="10"/>
    </row>
    <row r="172" spans="1:7" s="30" customFormat="1" x14ac:dyDescent="0.3">
      <c r="A172" s="23" t="s">
        <v>180</v>
      </c>
      <c r="B172" s="15" t="s">
        <v>270</v>
      </c>
      <c r="C172" s="23" t="s">
        <v>77</v>
      </c>
      <c r="D172" s="23">
        <v>46</v>
      </c>
      <c r="E172" s="85"/>
      <c r="F172" s="70">
        <f t="shared" ref="F172:F182" si="15">E172*D172</f>
        <v>0</v>
      </c>
      <c r="G172" s="10"/>
    </row>
    <row r="173" spans="1:7" s="53" customFormat="1" x14ac:dyDescent="0.3">
      <c r="A173" s="23" t="s">
        <v>183</v>
      </c>
      <c r="B173" s="15" t="s">
        <v>271</v>
      </c>
      <c r="C173" s="23" t="s">
        <v>77</v>
      </c>
      <c r="D173" s="23">
        <v>73</v>
      </c>
      <c r="E173" s="85"/>
      <c r="F173" s="70">
        <f t="shared" si="15"/>
        <v>0</v>
      </c>
      <c r="G173" s="10"/>
    </row>
    <row r="174" spans="1:7" s="30" customFormat="1" ht="27.6" x14ac:dyDescent="0.3">
      <c r="A174" s="23" t="s">
        <v>184</v>
      </c>
      <c r="B174" s="15" t="s">
        <v>272</v>
      </c>
      <c r="C174" s="23" t="s">
        <v>77</v>
      </c>
      <c r="D174" s="23">
        <v>10</v>
      </c>
      <c r="E174" s="85"/>
      <c r="F174" s="70">
        <f t="shared" si="15"/>
        <v>0</v>
      </c>
      <c r="G174" s="10"/>
    </row>
    <row r="175" spans="1:7" s="30" customFormat="1" ht="27.6" x14ac:dyDescent="0.3">
      <c r="A175" s="23" t="s">
        <v>185</v>
      </c>
      <c r="B175" s="15" t="s">
        <v>273</v>
      </c>
      <c r="C175" s="23" t="s">
        <v>77</v>
      </c>
      <c r="D175" s="23">
        <v>24</v>
      </c>
      <c r="E175" s="85"/>
      <c r="F175" s="70">
        <f t="shared" si="15"/>
        <v>0</v>
      </c>
      <c r="G175" s="10"/>
    </row>
    <row r="176" spans="1:7" s="30" customFormat="1" ht="27.6" x14ac:dyDescent="0.3">
      <c r="A176" s="23" t="s">
        <v>186</v>
      </c>
      <c r="B176" s="15" t="s">
        <v>215</v>
      </c>
      <c r="C176" s="23" t="s">
        <v>77</v>
      </c>
      <c r="D176" s="23">
        <v>28</v>
      </c>
      <c r="E176" s="85"/>
      <c r="F176" s="70">
        <f t="shared" si="15"/>
        <v>0</v>
      </c>
      <c r="G176" s="10"/>
    </row>
    <row r="177" spans="1:7" s="30" customFormat="1" ht="27.6" x14ac:dyDescent="0.3">
      <c r="A177" s="23" t="s">
        <v>187</v>
      </c>
      <c r="B177" s="15" t="s">
        <v>274</v>
      </c>
      <c r="C177" s="23" t="s">
        <v>77</v>
      </c>
      <c r="D177" s="23">
        <v>3</v>
      </c>
      <c r="E177" s="85"/>
      <c r="F177" s="70">
        <f t="shared" si="15"/>
        <v>0</v>
      </c>
      <c r="G177" s="10"/>
    </row>
    <row r="178" spans="1:7" s="30" customFormat="1" x14ac:dyDescent="0.3">
      <c r="A178" s="23" t="s">
        <v>188</v>
      </c>
      <c r="B178" s="15" t="s">
        <v>275</v>
      </c>
      <c r="C178" s="23" t="s">
        <v>77</v>
      </c>
      <c r="D178" s="23">
        <v>13</v>
      </c>
      <c r="E178" s="85"/>
      <c r="F178" s="70">
        <f t="shared" si="15"/>
        <v>0</v>
      </c>
      <c r="G178" s="10"/>
    </row>
    <row r="179" spans="1:7" s="30" customFormat="1" ht="41.4" x14ac:dyDescent="0.3">
      <c r="A179" s="23" t="s">
        <v>189</v>
      </c>
      <c r="B179" s="15" t="s">
        <v>408</v>
      </c>
      <c r="C179" s="23" t="s">
        <v>77</v>
      </c>
      <c r="D179" s="23">
        <v>11</v>
      </c>
      <c r="E179" s="85"/>
      <c r="F179" s="70">
        <f t="shared" si="15"/>
        <v>0</v>
      </c>
      <c r="G179" s="10"/>
    </row>
    <row r="180" spans="1:7" s="51" customFormat="1" ht="125.4" x14ac:dyDescent="0.3">
      <c r="A180" s="23" t="s">
        <v>190</v>
      </c>
      <c r="B180" s="13" t="s">
        <v>276</v>
      </c>
      <c r="C180" s="21" t="s">
        <v>77</v>
      </c>
      <c r="D180" s="21">
        <v>21</v>
      </c>
      <c r="E180" s="85"/>
      <c r="F180" s="70">
        <f t="shared" si="15"/>
        <v>0</v>
      </c>
      <c r="G180" s="9"/>
    </row>
    <row r="181" spans="1:7" s="30" customFormat="1" ht="55.2" x14ac:dyDescent="0.3">
      <c r="A181" s="23" t="s">
        <v>191</v>
      </c>
      <c r="B181" s="15" t="s">
        <v>277</v>
      </c>
      <c r="C181" s="23" t="s">
        <v>77</v>
      </c>
      <c r="D181" s="23">
        <v>1</v>
      </c>
      <c r="E181" s="85"/>
      <c r="F181" s="70">
        <f t="shared" si="15"/>
        <v>0</v>
      </c>
      <c r="G181" s="10"/>
    </row>
    <row r="182" spans="1:7" s="30" customFormat="1" x14ac:dyDescent="0.3">
      <c r="A182" s="23" t="s">
        <v>192</v>
      </c>
      <c r="B182" s="15" t="s">
        <v>194</v>
      </c>
      <c r="C182" s="23" t="s">
        <v>77</v>
      </c>
      <c r="D182" s="23">
        <v>54</v>
      </c>
      <c r="E182" s="85"/>
      <c r="F182" s="70">
        <f t="shared" si="15"/>
        <v>0</v>
      </c>
      <c r="G182" s="10"/>
    </row>
    <row r="183" spans="1:7" s="53" customFormat="1" ht="41.4" customHeight="1" x14ac:dyDescent="0.3">
      <c r="A183" s="80" t="s">
        <v>193</v>
      </c>
      <c r="B183" s="98" t="s">
        <v>278</v>
      </c>
      <c r="C183" s="99"/>
      <c r="D183" s="99"/>
      <c r="E183" s="100"/>
      <c r="F183" s="81"/>
      <c r="G183" s="9"/>
    </row>
    <row r="184" spans="1:7" s="53" customFormat="1" x14ac:dyDescent="0.3">
      <c r="A184" s="23" t="s">
        <v>359</v>
      </c>
      <c r="B184" s="15" t="s">
        <v>197</v>
      </c>
      <c r="C184" s="23" t="s">
        <v>77</v>
      </c>
      <c r="D184" s="23">
        <v>1</v>
      </c>
      <c r="E184" s="85"/>
      <c r="F184" s="70">
        <f>E184*D184</f>
        <v>0</v>
      </c>
      <c r="G184" s="10"/>
    </row>
    <row r="185" spans="1:7" s="53" customFormat="1" x14ac:dyDescent="0.3">
      <c r="A185" s="23" t="s">
        <v>360</v>
      </c>
      <c r="B185" s="15" t="s">
        <v>199</v>
      </c>
      <c r="C185" s="23" t="s">
        <v>77</v>
      </c>
      <c r="D185" s="23">
        <v>8</v>
      </c>
      <c r="E185" s="85"/>
      <c r="F185" s="70">
        <f t="shared" ref="F185:F186" si="16">E185*D185</f>
        <v>0</v>
      </c>
      <c r="G185" s="10"/>
    </row>
    <row r="186" spans="1:7" s="53" customFormat="1" x14ac:dyDescent="0.3">
      <c r="A186" s="23" t="s">
        <v>361</v>
      </c>
      <c r="B186" s="15" t="s">
        <v>201</v>
      </c>
      <c r="C186" s="23" t="s">
        <v>77</v>
      </c>
      <c r="D186" s="23">
        <v>2</v>
      </c>
      <c r="E186" s="85"/>
      <c r="F186" s="70">
        <f t="shared" si="16"/>
        <v>0</v>
      </c>
      <c r="G186" s="10"/>
    </row>
    <row r="187" spans="1:7" s="53" customFormat="1" x14ac:dyDescent="0.3">
      <c r="A187" s="23" t="s">
        <v>362</v>
      </c>
      <c r="B187" s="15" t="s">
        <v>203</v>
      </c>
      <c r="C187" s="23" t="s">
        <v>77</v>
      </c>
      <c r="D187" s="23">
        <v>3</v>
      </c>
      <c r="E187" s="85"/>
      <c r="F187" s="70">
        <f>E187*D187</f>
        <v>0</v>
      </c>
      <c r="G187" s="10"/>
    </row>
    <row r="188" spans="1:7" s="53" customFormat="1" x14ac:dyDescent="0.3">
      <c r="A188" s="80" t="s">
        <v>195</v>
      </c>
      <c r="B188" s="98" t="s">
        <v>205</v>
      </c>
      <c r="C188" s="99"/>
      <c r="D188" s="99"/>
      <c r="E188" s="100"/>
      <c r="F188" s="81"/>
      <c r="G188" s="10"/>
    </row>
    <row r="189" spans="1:7" s="53" customFormat="1" ht="42.6" x14ac:dyDescent="0.3">
      <c r="A189" s="23" t="s">
        <v>196</v>
      </c>
      <c r="B189" s="15" t="s">
        <v>409</v>
      </c>
      <c r="C189" s="23" t="s">
        <v>85</v>
      </c>
      <c r="D189" s="23">
        <v>1</v>
      </c>
      <c r="E189" s="85"/>
      <c r="F189" s="70">
        <f>E189*D189</f>
        <v>0</v>
      </c>
      <c r="G189" s="10"/>
    </row>
    <row r="190" spans="1:7" s="53" customFormat="1" ht="42.6" x14ac:dyDescent="0.3">
      <c r="A190" s="23" t="s">
        <v>198</v>
      </c>
      <c r="B190" s="15" t="s">
        <v>410</v>
      </c>
      <c r="C190" s="23" t="s">
        <v>85</v>
      </c>
      <c r="D190" s="23">
        <v>1</v>
      </c>
      <c r="E190" s="85"/>
      <c r="F190" s="70">
        <f t="shared" ref="F190:F192" si="17">E190*D190</f>
        <v>0</v>
      </c>
      <c r="G190" s="10"/>
    </row>
    <row r="191" spans="1:7" s="53" customFormat="1" ht="42.6" x14ac:dyDescent="0.3">
      <c r="A191" s="23" t="s">
        <v>200</v>
      </c>
      <c r="B191" s="15" t="s">
        <v>411</v>
      </c>
      <c r="C191" s="23" t="s">
        <v>85</v>
      </c>
      <c r="D191" s="23">
        <v>1</v>
      </c>
      <c r="E191" s="85"/>
      <c r="F191" s="70">
        <f t="shared" si="17"/>
        <v>0</v>
      </c>
      <c r="G191" s="10"/>
    </row>
    <row r="192" spans="1:7" s="53" customFormat="1" ht="42.6" x14ac:dyDescent="0.3">
      <c r="A192" s="23" t="s">
        <v>202</v>
      </c>
      <c r="B192" s="15" t="s">
        <v>412</v>
      </c>
      <c r="C192" s="23" t="s">
        <v>85</v>
      </c>
      <c r="D192" s="23">
        <v>1</v>
      </c>
      <c r="E192" s="85"/>
      <c r="F192" s="70">
        <f t="shared" si="17"/>
        <v>0</v>
      </c>
      <c r="G192" s="10"/>
    </row>
    <row r="193" spans="1:9" s="53" customFormat="1" ht="69" customHeight="1" x14ac:dyDescent="0.3">
      <c r="A193" s="80" t="s">
        <v>204</v>
      </c>
      <c r="B193" s="98" t="s">
        <v>375</v>
      </c>
      <c r="C193" s="99"/>
      <c r="D193" s="99"/>
      <c r="E193" s="100"/>
      <c r="F193" s="81"/>
      <c r="G193" s="10"/>
    </row>
    <row r="194" spans="1:9" s="53" customFormat="1" x14ac:dyDescent="0.3">
      <c r="A194" s="23" t="s">
        <v>206</v>
      </c>
      <c r="B194" s="22" t="s">
        <v>208</v>
      </c>
      <c r="C194" s="24" t="s">
        <v>2</v>
      </c>
      <c r="D194" s="23">
        <v>25</v>
      </c>
      <c r="E194" s="85"/>
      <c r="F194" s="70">
        <f>E194*D194</f>
        <v>0</v>
      </c>
      <c r="G194" s="10"/>
    </row>
    <row r="195" spans="1:9" s="53" customFormat="1" x14ac:dyDescent="0.3">
      <c r="A195" s="23" t="s">
        <v>207</v>
      </c>
      <c r="B195" s="22" t="s">
        <v>210</v>
      </c>
      <c r="C195" s="24" t="s">
        <v>2</v>
      </c>
      <c r="D195" s="23">
        <v>10</v>
      </c>
      <c r="E195" s="85"/>
      <c r="F195" s="70">
        <f t="shared" ref="F195:F198" si="18">E195*D195</f>
        <v>0</v>
      </c>
      <c r="G195" s="10"/>
    </row>
    <row r="196" spans="1:9" s="53" customFormat="1" x14ac:dyDescent="0.3">
      <c r="A196" s="23" t="s">
        <v>209</v>
      </c>
      <c r="B196" s="22" t="s">
        <v>212</v>
      </c>
      <c r="C196" s="24" t="s">
        <v>2</v>
      </c>
      <c r="D196" s="23">
        <v>4</v>
      </c>
      <c r="E196" s="85"/>
      <c r="F196" s="70">
        <f t="shared" si="18"/>
        <v>0</v>
      </c>
      <c r="G196" s="10"/>
    </row>
    <row r="197" spans="1:9" s="30" customFormat="1" x14ac:dyDescent="0.3">
      <c r="A197" s="23" t="s">
        <v>211</v>
      </c>
      <c r="B197" s="15" t="s">
        <v>279</v>
      </c>
      <c r="C197" s="23" t="s">
        <v>77</v>
      </c>
      <c r="D197" s="23">
        <v>12</v>
      </c>
      <c r="E197" s="85"/>
      <c r="F197" s="70">
        <f t="shared" si="18"/>
        <v>0</v>
      </c>
      <c r="G197" s="10"/>
    </row>
    <row r="198" spans="1:9" s="30" customFormat="1" ht="144.6" customHeight="1" x14ac:dyDescent="0.3">
      <c r="A198" s="101" t="s">
        <v>213</v>
      </c>
      <c r="B198" s="103" t="s">
        <v>390</v>
      </c>
      <c r="C198" s="105" t="s">
        <v>77</v>
      </c>
      <c r="D198" s="105">
        <v>2</v>
      </c>
      <c r="E198" s="107"/>
      <c r="F198" s="89">
        <f t="shared" si="18"/>
        <v>0</v>
      </c>
    </row>
    <row r="199" spans="1:9" s="30" customFormat="1" ht="118.8" customHeight="1" x14ac:dyDescent="0.3">
      <c r="A199" s="102"/>
      <c r="B199" s="104"/>
      <c r="C199" s="106"/>
      <c r="D199" s="106"/>
      <c r="E199" s="108"/>
      <c r="F199" s="90"/>
    </row>
    <row r="200" spans="1:9" s="30" customFormat="1" ht="151.80000000000001" x14ac:dyDescent="0.3">
      <c r="A200" s="23" t="s">
        <v>214</v>
      </c>
      <c r="B200" s="13" t="s">
        <v>391</v>
      </c>
      <c r="C200" s="45" t="s">
        <v>77</v>
      </c>
      <c r="D200" s="45">
        <v>2</v>
      </c>
      <c r="E200" s="85"/>
      <c r="F200" s="70">
        <f>E200*D200</f>
        <v>0</v>
      </c>
    </row>
    <row r="201" spans="1:9" ht="18" x14ac:dyDescent="0.35">
      <c r="A201" s="25"/>
      <c r="B201" s="91" t="s">
        <v>282</v>
      </c>
      <c r="C201" s="92"/>
      <c r="D201" s="92"/>
      <c r="E201" s="93"/>
      <c r="F201" s="71">
        <f>SUM(F154:F200)</f>
        <v>0</v>
      </c>
    </row>
    <row r="202" spans="1:9" ht="21" x14ac:dyDescent="0.3">
      <c r="A202" s="76"/>
      <c r="B202" s="94" t="s">
        <v>283</v>
      </c>
      <c r="C202" s="95"/>
      <c r="D202" s="95"/>
      <c r="E202" s="96"/>
      <c r="F202" s="82">
        <f>F201+F152+F69</f>
        <v>0</v>
      </c>
    </row>
    <row r="203" spans="1:9" x14ac:dyDescent="0.3">
      <c r="F203" s="73"/>
    </row>
    <row r="204" spans="1:9" ht="221.4" customHeight="1" x14ac:dyDescent="0.3">
      <c r="A204" s="97" t="s">
        <v>413</v>
      </c>
      <c r="B204" s="97"/>
      <c r="C204" s="97"/>
      <c r="D204" s="97"/>
      <c r="E204" s="97"/>
      <c r="F204" s="97"/>
      <c r="G204" s="97"/>
      <c r="H204" s="97"/>
      <c r="I204" s="97"/>
    </row>
  </sheetData>
  <sheetProtection algorithmName="SHA-512" hashValue="v/RSPZGqJmyA1CSZLO3hIA4DUFSS4V37ZaFZ8en9j3F7Ox/qXsfVyzUWvuJBNg3lM7s6M/gAd5mBXSDI1q8Eug==" saltValue="PfvDNGYzQfMe2QdwzLMSrQ==" spinCount="100000" sheet="1" objects="1" scenarios="1"/>
  <mergeCells count="40">
    <mergeCell ref="B24:E24"/>
    <mergeCell ref="A1:F1"/>
    <mergeCell ref="A3:B3"/>
    <mergeCell ref="A5:D5"/>
    <mergeCell ref="B9:E9"/>
    <mergeCell ref="B20:E20"/>
    <mergeCell ref="B125:E125"/>
    <mergeCell ref="B40:E40"/>
    <mergeCell ref="B48:E48"/>
    <mergeCell ref="B54:E54"/>
    <mergeCell ref="A69:E69"/>
    <mergeCell ref="B70:F70"/>
    <mergeCell ref="B71:E71"/>
    <mergeCell ref="B84:E84"/>
    <mergeCell ref="B89:E89"/>
    <mergeCell ref="B98:E98"/>
    <mergeCell ref="B105:E105"/>
    <mergeCell ref="B113:E113"/>
    <mergeCell ref="B188:E188"/>
    <mergeCell ref="B127:E127"/>
    <mergeCell ref="B133:E133"/>
    <mergeCell ref="B136:E136"/>
    <mergeCell ref="B138:E138"/>
    <mergeCell ref="B150:E150"/>
    <mergeCell ref="B152:E152"/>
    <mergeCell ref="B153:F153"/>
    <mergeCell ref="B154:E154"/>
    <mergeCell ref="B168:E168"/>
    <mergeCell ref="B170:E170"/>
    <mergeCell ref="B183:E183"/>
    <mergeCell ref="F198:F199"/>
    <mergeCell ref="B201:E201"/>
    <mergeCell ref="B202:E202"/>
    <mergeCell ref="A204:I204"/>
    <mergeCell ref="B193:E193"/>
    <mergeCell ref="A198:A199"/>
    <mergeCell ref="B198:B199"/>
    <mergeCell ref="C198:C199"/>
    <mergeCell ref="D198:D199"/>
    <mergeCell ref="E198:E199"/>
  </mergeCells>
  <pageMargins left="0.7" right="0.7" top="0.75" bottom="0.75" header="0.3" footer="0.3"/>
  <pageSetup paperSize="9" scale="57" fitToHeight="0" orientation="portrait" r:id="rId1"/>
  <rowBreaks count="2" manualBreakCount="2">
    <brk id="49" max="5" man="1"/>
    <brk id="69"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91B68132654741821AA51E4949E901" ma:contentTypeVersion="17" ma:contentTypeDescription="Create a new document." ma:contentTypeScope="" ma:versionID="bd921f8fe3ebc886deddf5372eb0816b">
  <xsd:schema xmlns:xsd="http://www.w3.org/2001/XMLSchema" xmlns:xs="http://www.w3.org/2001/XMLSchema" xmlns:p="http://schemas.microsoft.com/office/2006/metadata/properties" xmlns:ns2="77bf455d-ace3-410b-b03f-78826fced0e2" xmlns:ns3="fbdfb6f3-1ff0-474c-8393-1fedc7b5f8bc" targetNamespace="http://schemas.microsoft.com/office/2006/metadata/properties" ma:root="true" ma:fieldsID="264502d8e07a33435869efdfe576199b" ns2:_="" ns3:_="">
    <xsd:import namespace="77bf455d-ace3-410b-b03f-78826fced0e2"/>
    <xsd:import namespace="fbdfb6f3-1ff0-474c-8393-1fedc7b5f8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f455d-ace3-410b-b03f-78826fced0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dfb6f3-1ff0-474c-8393-1fedc7b5f8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6b7d063-eafc-487a-b62b-e2741aeca7e5}" ma:internalName="TaxCatchAll" ma:showField="CatchAllData" ma:web="fbdfb6f3-1ff0-474c-8393-1fedc7b5f8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77bf455d-ace3-410b-b03f-78826fced0e2" xsi:nil="true"/>
    <SharedWithUsers xmlns="fbdfb6f3-1ff0-474c-8393-1fedc7b5f8bc">
      <UserInfo>
        <DisplayName/>
        <AccountId xsi:nil="true"/>
        <AccountType/>
      </UserInfo>
    </SharedWithUsers>
    <lcf76f155ced4ddcb4097134ff3c332f xmlns="77bf455d-ace3-410b-b03f-78826fced0e2">
      <Terms xmlns="http://schemas.microsoft.com/office/infopath/2007/PartnerControls"/>
    </lcf76f155ced4ddcb4097134ff3c332f>
    <TaxCatchAll xmlns="fbdfb6f3-1ff0-474c-8393-1fedc7b5f8bc" xsi:nil="true"/>
  </documentManagement>
</p:properties>
</file>

<file path=customXml/itemProps1.xml><?xml version="1.0" encoding="utf-8"?>
<ds:datastoreItem xmlns:ds="http://schemas.openxmlformats.org/officeDocument/2006/customXml" ds:itemID="{30F3BAF8-2B80-4CFF-AC0C-470D9AAE83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f455d-ace3-410b-b03f-78826fced0e2"/>
    <ds:schemaRef ds:uri="fbdfb6f3-1ff0-474c-8393-1fedc7b5f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7FC5C7-A1E6-4E2A-AC3D-431153F46AEA}">
  <ds:schemaRefs>
    <ds:schemaRef ds:uri="http://schemas.microsoft.com/sharepoint/v3/contenttype/forms"/>
  </ds:schemaRefs>
</ds:datastoreItem>
</file>

<file path=customXml/itemProps3.xml><?xml version="1.0" encoding="utf-8"?>
<ds:datastoreItem xmlns:ds="http://schemas.openxmlformats.org/officeDocument/2006/customXml" ds:itemID="{8D70B2A5-AAC0-40BE-B41E-B6E0826FD318}">
  <ds:schemaRefs>
    <ds:schemaRef ds:uri="http://schemas.microsoft.com/office/2006/metadata/properties"/>
    <ds:schemaRef ds:uri="http://schemas.microsoft.com/office/infopath/2007/PartnerControls"/>
    <ds:schemaRef ds:uri="77bf455d-ace3-410b-b03f-78826fced0e2"/>
    <ds:schemaRef ds:uri="fbdfb6f3-1ff0-474c-8393-1fedc7b5f8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Offer</vt:lpstr>
      <vt:lpstr>'Financial Offer'!Print_Area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Mazin Al-Nkshbandi</dc:creator>
  <cp:lastModifiedBy>Raad Omer</cp:lastModifiedBy>
  <cp:lastPrinted>2024-05-29T11:43:59Z</cp:lastPrinted>
  <dcterms:created xsi:type="dcterms:W3CDTF">2024-02-29T18:59:15Z</dcterms:created>
  <dcterms:modified xsi:type="dcterms:W3CDTF">2024-05-29T11:44:41Z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